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<sst xmlns="http://schemas.openxmlformats.org/spreadsheetml/2006/main" count="188" uniqueCount="148">
  <si>
    <t>2023年7月考核费用分项月报</t>
  </si>
  <si>
    <t>电厂</t>
  </si>
  <si>
    <t>调度纪律考核</t>
  </si>
  <si>
    <t>黑启动考核</t>
  </si>
  <si>
    <t>继电保护考核</t>
  </si>
  <si>
    <t>继保装置运行考核</t>
  </si>
  <si>
    <t>安全运行水平考核</t>
  </si>
  <si>
    <t>通信故障考核</t>
  </si>
  <si>
    <t>自动化设备运行指标考核</t>
  </si>
  <si>
    <t>励磁和PSS考核</t>
  </si>
  <si>
    <t>电气设备考核</t>
  </si>
  <si>
    <t>发电计划考核</t>
  </si>
  <si>
    <t>基本调峰能力考核</t>
  </si>
  <si>
    <t>一次调频考核</t>
  </si>
  <si>
    <t>AGC考核</t>
  </si>
  <si>
    <t>无功调节考核</t>
  </si>
  <si>
    <t>旋转备用考核</t>
  </si>
  <si>
    <t>非计划停运考核</t>
  </si>
  <si>
    <t>检修管理考核</t>
  </si>
  <si>
    <t>水调自动化考核</t>
  </si>
  <si>
    <t>燃煤电厂信息报送考核</t>
  </si>
  <si>
    <t>风光发电功率预测考核</t>
  </si>
  <si>
    <t>FCB考核</t>
  </si>
  <si>
    <t>考核费用合计（元）</t>
  </si>
  <si>
    <t>电量（MWH）</t>
  </si>
  <si>
    <t>费用(元)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</si>
  <si>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</si>
  <si>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</si>
  <si>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</si>
  <si>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</si>
  <si>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</si>
  <si>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</si>
  <si>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</si>
  <si>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浙能乐清发电有限公司（大崧）</t>
  </si>
  <si>
    <t>浙江嘉华发电有限公司</t>
  </si>
  <si>
    <t>嘉兴发电有限公司</t>
  </si>
  <si>
    <t>浙江巨宏热电有限公司</t>
  </si>
  <si>
    <t>浙能兰溪发电有限公司</t>
  </si>
  <si>
    <t>神华国华（舟山）发电有限责任公司(二期)</t>
  </si>
  <si>
    <t>浙能乐清发电有限公司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</si>
  <si>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</si>
  <si>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</si>
  <si>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</si>
  <si>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</si>
  <si>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台塑集团热电（宁波）公司</t>
  </si>
  <si>
    <t>台州五期</t>
  </si>
  <si>
    <t>台州电厂(四期)</t>
  </si>
  <si>
    <t>温州特鲁莱发电有限公司</t>
  </si>
  <si>
    <t>温州发电有限公司</t>
  </si>
  <si>
    <t>浙江大唐乌沙山发电厂</t>
  </si>
  <si>
    <t>华能玉环发电厂</t>
  </si>
  <si>
    <t>浙江浙能镇海发电有限公司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</si>
  <si>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</si>
  <si>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</si>
  <si>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</si>
  <si>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</si>
  <si>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</si>
  <si>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</si>
  <si>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</si>
  <si>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</si>
  <si>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</si>
  <si>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常山天然气发电有限公司</t>
  </si>
  <si>
    <t>长兴天然气热电有限公司</t>
  </si>
  <si>
    <t>浙江德能天然气发电有限公司</t>
  </si>
  <si>
    <t>安吉天然气热电有限公司</t>
  </si>
  <si>
    <t>华电江东然气热电有限公司</t>
  </si>
  <si>
    <t>金华燃机发电有限公司</t>
  </si>
  <si>
    <t>衢州普星天然气有限公司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</si>
  <si>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</si>
  <si>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</si>
  <si>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</si>
  <si>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</si>
  <si>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</si>
  <si>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</si>
  <si>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</si>
  <si>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</si>
  <si>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镇海天然气热电有限公司(热动中心)</t>
  </si>
  <si>
    <t>浙能镇海天然气发电有限公司</t>
  </si>
  <si>
    <t>国电湖州南浔天然气热电有限公司</t>
  </si>
  <si>
    <t>半山发电有限公司（气电）</t>
  </si>
  <si>
    <t>浙江国华余姚天然气发电有限公司</t>
  </si>
  <si>
    <t>镇海联合发电公司</t>
  </si>
  <si>
    <t>嘉兴德源节能科技有限公司</t>
  </si>
  <si>
    <t>慈溪百益新能源科技有限公司</t>
  </si>
  <si>
    <t>国能浙江北仑第一发电有限公司（光伏）</t>
  </si>
  <si>
    <t>国家电投集团桑尼安吉新能源有限公司</t>
  </si>
  <si>
    <t>雄亚（温岭）新能源有限公司</t>
  </si>
  <si>
    <t>象山大唐新能源有限公司（大涂）</t>
  </si>
  <si>
    <t>慈溪风凌新能源科技有限公司</t>
  </si>
  <si>
    <t>湖州宏晖光伏发电有限公司</t>
  </si>
  <si>
    <t>瑞安市华博新能源有限公司</t>
  </si>
  <si>
    <t>华电浙江江山新能源有限公司</t>
  </si>
  <si>
    <t>中核苍南县昊昌新能源有限公司</t>
  </si>
  <si>
    <t>浙江浙能嘉兴发电有限公司（光伏）</t>
  </si>
  <si>
    <t>江山正泰林农光伏发展有限公司</t>
  </si>
  <si>
    <t>玉环县晶科电力有限公司（含II期玉环晶能）</t>
  </si>
  <si>
    <t>衢州杭泰光伏发电有限公司</t>
  </si>
  <si>
    <t>兰溪市晶科电力有限公司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</si>
  <si>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</si>
  <si>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</si>
  <si>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</si>
  <si>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</si>
  <si>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开化龙翔新能源有限公司</t>
  </si>
  <si>
    <t>浙江大唐国际江山新城热电有限责任公司</t>
  </si>
  <si>
    <t>兰溪绿能太阳能科技有限公司</t>
  </si>
  <si>
    <t>国能浙江宁海发电有限公司（光伏）</t>
  </si>
  <si>
    <t>浙江磐安华电新能源有限公司</t>
  </si>
  <si>
    <t>华能（浙江）能源开发有限公司玉环分公司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</si>
  <si>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</si>
  <si>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</si>
  <si>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</si>
  <si>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</si>
  <si>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温州泰瀚新能源开发有限公司</t>
  </si>
  <si>
    <t>大唐太阳能产业（丽水）有限公司</t>
  </si>
  <si>
    <t>大唐（瑞安）新能源有限公司</t>
  </si>
  <si>
    <t>国家电投集团胜科武义新能源有限公司</t>
  </si>
  <si>
    <t>大唐（杭州富阳）新能源有限公司</t>
  </si>
  <si>
    <t>湖州南浔万投太阳能电力有限公司</t>
  </si>
  <si>
    <t>象山大唐新能源有限公司</t>
  </si>
  <si>
    <t>国能（浙江开化）能源有限公司</t>
  </si>
  <si>
    <t>浙江阿波溪仑光伏科技有限公司</t>
  </si>
  <si>
    <t>嘉善舒能新能源科技有限公司（含II期嘉善风凌）</t>
  </si>
  <si>
    <t>浙江浙能长兴新能源有限公司</t>
  </si>
  <si>
    <t>湖州祥晖光伏发电有限公司</t>
  </si>
  <si>
    <t>中电建（缙云）新能源有限公司</t>
  </si>
  <si>
    <t>浙江浙能电力股份有限公司萧山发电厂</t>
  </si>
  <si>
    <t>慈溪协能新能源科技有限公司</t>
  </si>
  <si>
    <t>慈溪正态新能源科技有限公司（正能）</t>
  </si>
  <si>
    <t>中节能（长兴）太阳能科技有限公司</t>
  </si>
  <si>
    <t>宁波镇海岚能新能源科技有限公司（岚能）</t>
  </si>
  <si>
    <t>华润新能源（岱山）有限公司</t>
  </si>
  <si>
    <t>温州乐泰光伏发电有限公司</t>
  </si>
  <si>
    <t>衢州禾和新能源科技有限公司</t>
  </si>
  <si>
    <t>华能浙江苍南海上风电有限责任公司（苍海场）</t>
  </si>
  <si>
    <t>浙江鼎峰风电投资开发有限公司</t>
  </si>
  <si>
    <t>浙江玉环华电风力发电有限公司</t>
  </si>
  <si>
    <t>华能浙江平湖海上风电有限责任公司</t>
  </si>
  <si>
    <t>长兴和平华电风力发电有限公司</t>
  </si>
  <si>
    <t>浙江浙能嘉兴海上风力发电有限公司</t>
  </si>
  <si>
    <t>中广核（浙江三门）风力发电有限公司</t>
  </si>
  <si>
    <t>国电电力浙江舟山海上风电开发有限公司</t>
  </si>
  <si>
    <t>华润海上风电（苍南）有限公司</t>
  </si>
  <si>
    <t>中广核新能源（象山）有限公司</t>
  </si>
  <si>
    <t>龙源磐安风力发电有限公司</t>
  </si>
  <si>
    <t>国电象山海上风电有限公司</t>
  </si>
  <si>
    <t>华能浙江苍南海上风电有限责任公司</t>
  </si>
  <si>
    <t>中广核浙江岱山海上风力发电有限公司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</si>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</sst>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176" fontId="1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R125"/>
  <sheetViews>
    <sheetView tabSelected="1" zoomScale="40" zoomScaleNormal="40" workbookViewId="0">
      <pane xSplit="1" ySplit="3" topLeftCell="B39" activePane="bottomRight" state="frozen"/>
      <selection/>
      <selection pane="topRight"/>
      <selection pane="bottomLeft"/>
      <selection pane="bottomRight" activeCell="AP143" sqref="AP143"/>
    </sheetView>
  </sheetViews>
  <sheetFormatPr defaultColWidth="9" defaultRowHeight="13.5"/>
  <cols>
    <col min="1" max="1" width="46.5" style="2" customWidth="1"/>
    <col min="2" max="2" width="12.25" style="2" customWidth="1"/>
    <col min="3" max="3" width="11.625" style="2" customWidth="1"/>
    <col min="4" max="4" width="12.25" style="2" customWidth="1"/>
    <col min="5" max="5" width="9.125" style="2" customWidth="1"/>
    <col min="6" max="6" width="12.25" style="2" customWidth="1"/>
    <col min="7" max="7" width="9.125" style="2" customWidth="1"/>
    <col min="8" max="8" width="12.25" style="2" customWidth="1"/>
    <col min="9" max="9" width="9.125" style="2" customWidth="1"/>
    <col min="10" max="10" width="12.25" style="2" customWidth="1"/>
    <col min="11" max="11" width="9.125" style="2" customWidth="1"/>
    <col min="12" max="12" width="12.25" style="2" customWidth="1"/>
    <col min="13" max="13" width="9.125" style="2" customWidth="1"/>
    <col min="14" max="14" width="12.25" style="2" customWidth="1"/>
    <col min="15" max="15" width="9.5" style="2" customWidth="1"/>
    <col min="16" max="16" width="12.25" style="2" customWidth="1"/>
    <col min="17" max="17" width="9.125" style="2" customWidth="1"/>
    <col min="18" max="18" width="12.25" style="2" customWidth="1"/>
    <col min="19" max="19" width="9.125" style="2" customWidth="1"/>
    <col min="20" max="20" width="12.25" style="2" customWidth="1"/>
    <col min="21" max="21" width="9.125" style="2" customWidth="1"/>
    <col min="22" max="22" width="12.25" style="2" customWidth="1"/>
    <col min="23" max="23" width="10.5" style="2" customWidth="1"/>
    <col min="24" max="24" width="12.25" style="2" customWidth="1"/>
    <col min="25" max="25" width="10.5" style="2" customWidth="1"/>
    <col min="26" max="26" width="12.25" style="2" customWidth="1"/>
    <col min="27" max="27" width="14.125" style="2" customWidth="1"/>
    <col min="28" max="28" width="12.25" style="2" customWidth="1"/>
    <col min="29" max="29" width="11.5" style="2" customWidth="1"/>
    <col min="30" max="30" width="12.25" style="2" customWidth="1"/>
    <col min="31" max="31" width="9.125" style="2" customWidth="1"/>
    <col min="32" max="32" width="12.25" style="2" customWidth="1"/>
    <col min="33" max="33" width="10.5" style="2" customWidth="1"/>
    <col min="34" max="34" width="12.25" style="2" customWidth="1"/>
    <col min="35" max="35" width="11.625" style="2" customWidth="1"/>
    <col min="36" max="36" width="12.25" style="2" customWidth="1"/>
    <col min="37" max="37" width="9.125" style="2" customWidth="1"/>
    <col min="38" max="38" width="21.375" style="2" customWidth="1"/>
    <col min="39" max="39" width="9.125" style="2" customWidth="1"/>
    <col min="40" max="40" width="12.25" style="2" customWidth="1"/>
    <col min="41" max="41" width="10.5" style="2" customWidth="1"/>
    <col min="42" max="42" width="12.25" style="2" customWidth="1"/>
    <col min="43" max="43" width="9.125" style="2" customWidth="1"/>
    <col min="44" max="44" width="14.125" style="1"/>
    <col min="45" max="16384" width="9" style="2"/>
  </cols>
  <sheetData>
    <row r="1" ht="31" customHeight="1" spans="1:4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="1" customFormat="1" spans="1:44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 t="s">
        <v>5</v>
      </c>
      <c r="I2" s="4"/>
      <c r="J2" s="4" t="s">
        <v>6</v>
      </c>
      <c r="K2" s="4"/>
      <c r="L2" s="4" t="s">
        <v>7</v>
      </c>
      <c r="M2" s="4"/>
      <c r="N2" s="4" t="s">
        <v>8</v>
      </c>
      <c r="O2" s="4"/>
      <c r="P2" s="4" t="s">
        <v>9</v>
      </c>
      <c r="Q2" s="4"/>
      <c r="R2" s="4" t="s">
        <v>10</v>
      </c>
      <c r="S2" s="4"/>
      <c r="T2" s="4" t="s">
        <v>11</v>
      </c>
      <c r="U2" s="4"/>
      <c r="V2" s="4" t="s">
        <v>12</v>
      </c>
      <c r="W2" s="4"/>
      <c r="X2" s="4" t="s">
        <v>13</v>
      </c>
      <c r="Y2" s="4"/>
      <c r="Z2" s="4" t="s">
        <v>14</v>
      </c>
      <c r="AA2" s="4"/>
      <c r="AB2" s="4" t="s">
        <v>15</v>
      </c>
      <c r="AC2" s="4"/>
      <c r="AD2" s="4" t="s">
        <v>16</v>
      </c>
      <c r="AE2" s="4"/>
      <c r="AF2" s="4" t="s">
        <v>17</v>
      </c>
      <c r="AG2" s="4"/>
      <c r="AH2" s="4" t="s">
        <v>18</v>
      </c>
      <c r="AI2" s="4"/>
      <c r="AJ2" s="4" t="s">
        <v>19</v>
      </c>
      <c r="AK2" s="4"/>
      <c r="AL2" s="4" t="s">
        <v>20</v>
      </c>
      <c r="AM2" s="4"/>
      <c r="AN2" s="4" t="s">
        <v>21</v>
      </c>
      <c r="AO2" s="4"/>
      <c r="AP2" s="4" t="s">
        <v>22</v>
      </c>
      <c r="AQ2" s="4"/>
      <c r="AR2" s="10" t="s">
        <v>23</v>
      </c>
    </row>
    <row r="3" s="1" customFormat="1" spans="1:44">
      <c r="A3" s="5"/>
      <c r="B3" s="4" t="s">
        <v>24</v>
      </c>
      <c r="C3" s="4" t="s">
        <v>25</v>
      </c>
      <c r="D3" s="4" t="s">
        <v>24</v>
      </c>
      <c r="E3" s="4" t="s">
        <v>25</v>
      </c>
      <c r="F3" s="4" t="s">
        <v>24</v>
      </c>
      <c r="G3" s="4" t="s">
        <v>25</v>
      </c>
      <c r="H3" s="4" t="s">
        <v>24</v>
      </c>
      <c r="I3" s="4" t="s">
        <v>25</v>
      </c>
      <c r="J3" s="4" t="s">
        <v>24</v>
      </c>
      <c r="K3" s="4" t="s">
        <v>25</v>
      </c>
      <c r="L3" s="4" t="s">
        <v>24</v>
      </c>
      <c r="M3" s="4" t="s">
        <v>25</v>
      </c>
      <c r="N3" s="4" t="s">
        <v>24</v>
      </c>
      <c r="O3" s="4" t="s">
        <v>25</v>
      </c>
      <c r="P3" s="4" t="s">
        <v>24</v>
      </c>
      <c r="Q3" s="4" t="s">
        <v>25</v>
      </c>
      <c r="R3" s="4" t="s">
        <v>24</v>
      </c>
      <c r="S3" s="4" t="s">
        <v>25</v>
      </c>
      <c r="T3" s="4" t="s">
        <v>24</v>
      </c>
      <c r="U3" s="4" t="s">
        <v>25</v>
      </c>
      <c r="V3" s="4" t="s">
        <v>24</v>
      </c>
      <c r="W3" s="4" t="s">
        <v>25</v>
      </c>
      <c r="X3" s="4" t="s">
        <v>24</v>
      </c>
      <c r="Y3" s="4" t="s">
        <v>25</v>
      </c>
      <c r="Z3" s="4" t="s">
        <v>24</v>
      </c>
      <c r="AA3" s="4" t="s">
        <v>25</v>
      </c>
      <c r="AB3" s="4" t="s">
        <v>24</v>
      </c>
      <c r="AC3" s="4" t="s">
        <v>25</v>
      </c>
      <c r="AD3" s="4" t="s">
        <v>24</v>
      </c>
      <c r="AE3" s="4" t="s">
        <v>25</v>
      </c>
      <c r="AF3" s="4" t="s">
        <v>24</v>
      </c>
      <c r="AG3" s="4" t="s">
        <v>25</v>
      </c>
      <c r="AH3" s="4" t="s">
        <v>24</v>
      </c>
      <c r="AI3" s="4" t="s">
        <v>25</v>
      </c>
      <c r="AJ3" s="4" t="s">
        <v>24</v>
      </c>
      <c r="AK3" s="4" t="s">
        <v>25</v>
      </c>
      <c r="AL3" s="4" t="s">
        <v>24</v>
      </c>
      <c r="AM3" s="4" t="s">
        <v>25</v>
      </c>
      <c r="AN3" s="4" t="s">
        <v>24</v>
      </c>
      <c r="AO3" s="4" t="s">
        <v>25</v>
      </c>
      <c r="AP3" s="4" t="s">
        <v>24</v>
      </c>
      <c r="AQ3" s="4" t="s">
        <v>25</v>
      </c>
      <c r="AR3" s="11"/>
    </row>
    <row r="4" spans="1:44">
      <c r="A4" s="6" t="s">
        <v>26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124</v>
      </c>
      <c r="W4" s="7">
        <v>51497.2</v>
      </c>
      <c r="X4" s="7">
        <v>22.3014</v>
      </c>
      <c r="Y4" s="7">
        <v>9261.77</v>
      </c>
      <c r="Z4" s="7">
        <v>71</v>
      </c>
      <c r="AA4" s="7">
        <v>29487.55</v>
      </c>
      <c r="AB4" s="7">
        <v>10.05</v>
      </c>
      <c r="AC4" s="7">
        <v>4173.8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12">
        <f t="shared" ref="AR4:AR13" si="0">G4+W4+Y4+AA4+AC4+AE4+AG4+AO4+M4+E4+C4+I4+K4+O4+Q4+S4+U4+AI4+AK4+AM4+AQ4</f>
        <v>94420.32</v>
      </c>
    </row>
    <row r="5" spans="1:44">
      <c r="A5" s="8" t="s">
        <v>27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13.0411</v>
      </c>
      <c r="Y5" s="9">
        <v>5415.98</v>
      </c>
      <c r="Z5" s="9">
        <v>33.45</v>
      </c>
      <c r="AA5" s="9">
        <v>13892.61</v>
      </c>
      <c r="AB5" s="9">
        <v>4.25</v>
      </c>
      <c r="AC5" s="9">
        <v>1763.73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12">
        <f t="shared" si="0"/>
        <v>21072.32</v>
      </c>
    </row>
    <row r="6" spans="1:44">
      <c r="A6" s="8" t="s">
        <v>28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1800</v>
      </c>
      <c r="W6" s="9">
        <v>747540</v>
      </c>
      <c r="X6" s="9">
        <v>56.764</v>
      </c>
      <c r="Y6" s="9">
        <v>23574.09</v>
      </c>
      <c r="Z6" s="9">
        <v>17.55</v>
      </c>
      <c r="AA6" s="9">
        <v>7287.68</v>
      </c>
      <c r="AB6" s="9">
        <v>11.73</v>
      </c>
      <c r="AC6" s="9">
        <v>4870.76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12">
        <f t="shared" si="0"/>
        <v>783272.53</v>
      </c>
    </row>
    <row r="7" spans="1:44">
      <c r="A7" s="8" t="s">
        <v>29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132</v>
      </c>
      <c r="W7" s="9">
        <v>54819.6</v>
      </c>
      <c r="X7" s="9">
        <v>119.2855</v>
      </c>
      <c r="Y7" s="9">
        <v>49539.25</v>
      </c>
      <c r="Z7" s="9">
        <v>103.49</v>
      </c>
      <c r="AA7" s="9">
        <v>42977.31</v>
      </c>
      <c r="AB7" s="9">
        <v>11.22</v>
      </c>
      <c r="AC7" s="9">
        <v>4659.99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12">
        <f t="shared" si="0"/>
        <v>151996.15</v>
      </c>
    </row>
    <row r="8" spans="1:44">
      <c r="A8" s="8" t="s">
        <v>30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378.19</v>
      </c>
      <c r="W8" s="9">
        <v>157062.89</v>
      </c>
      <c r="X8" s="9">
        <v>14.6591</v>
      </c>
      <c r="Y8" s="9">
        <v>6087.94</v>
      </c>
      <c r="Z8" s="9">
        <v>0</v>
      </c>
      <c r="AA8" s="9">
        <v>0</v>
      </c>
      <c r="AB8" s="9">
        <v>3.35</v>
      </c>
      <c r="AC8" s="9">
        <v>1391.33</v>
      </c>
      <c r="AD8" s="9">
        <v>0</v>
      </c>
      <c r="AE8" s="9">
        <v>0</v>
      </c>
      <c r="AF8" s="9">
        <v>664.2</v>
      </c>
      <c r="AG8" s="9">
        <v>275842.26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12">
        <f t="shared" si="0"/>
        <v>440384.42</v>
      </c>
    </row>
    <row r="9" spans="1:44">
      <c r="A9" s="8" t="s">
        <v>31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252</v>
      </c>
      <c r="W9" s="9">
        <v>104655.6</v>
      </c>
      <c r="X9" s="9">
        <v>78.804</v>
      </c>
      <c r="Y9" s="9">
        <v>32727.31</v>
      </c>
      <c r="Z9" s="9">
        <v>1512.75</v>
      </c>
      <c r="AA9" s="9">
        <v>628243.9</v>
      </c>
      <c r="AB9" s="9">
        <v>0.76</v>
      </c>
      <c r="AC9" s="9">
        <v>315.74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12">
        <f t="shared" si="0"/>
        <v>765942.55</v>
      </c>
    </row>
    <row r="10" spans="1:44">
      <c r="A10" s="8" t="s">
        <v>32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78.2136</v>
      </c>
      <c r="Y10" s="9">
        <v>32482.1</v>
      </c>
      <c r="Z10" s="9">
        <v>967.97</v>
      </c>
      <c r="AA10" s="9">
        <v>401998.38</v>
      </c>
      <c r="AB10" s="9">
        <v>9.93</v>
      </c>
      <c r="AC10" s="9">
        <v>4122.48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12">
        <f t="shared" si="0"/>
        <v>438602.96</v>
      </c>
    </row>
    <row r="11" spans="1:44">
      <c r="A11" s="8" t="s">
        <v>33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82.6539</v>
      </c>
      <c r="Y11" s="9">
        <v>34326.17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2670</v>
      </c>
      <c r="AG11" s="9">
        <v>1108851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12">
        <f t="shared" si="0"/>
        <v>1143177.17</v>
      </c>
    </row>
    <row r="12" spans="1:44">
      <c r="A12" s="8" t="s">
        <v>34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36</v>
      </c>
      <c r="W12" s="9">
        <v>14950.8</v>
      </c>
      <c r="X12" s="9">
        <v>140.1262</v>
      </c>
      <c r="Y12" s="9">
        <v>58194.41</v>
      </c>
      <c r="Z12" s="9">
        <v>1277</v>
      </c>
      <c r="AA12" s="9">
        <v>530338.06</v>
      </c>
      <c r="AB12" s="9">
        <v>447.22</v>
      </c>
      <c r="AC12" s="9">
        <v>185731.29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12">
        <f t="shared" si="0"/>
        <v>789214.56</v>
      </c>
    </row>
    <row r="13" s="2" customFormat="1" spans="1:44">
      <c r="A13" s="8" t="s">
        <v>35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34.1055</v>
      </c>
      <c r="Y13" s="9">
        <v>14164.03</v>
      </c>
      <c r="Z13" s="9">
        <v>300.06</v>
      </c>
      <c r="AA13" s="9">
        <v>124614.08</v>
      </c>
      <c r="AB13" s="9">
        <v>0.79</v>
      </c>
      <c r="AC13" s="9">
        <v>327.54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12">
        <f t="shared" si="0"/>
        <v>139105.65</v>
      </c>
    </row>
    <row r="14" spans="1:44">
      <c r="A14" s="8" t="s">
        <v>36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14.66</v>
      </c>
      <c r="W14" s="9">
        <v>6086.97</v>
      </c>
      <c r="X14" s="9">
        <v>108.5351</v>
      </c>
      <c r="Y14" s="9">
        <v>45074.64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12">
        <v>0</v>
      </c>
    </row>
    <row r="15" spans="1:44">
      <c r="A15" s="8" t="s">
        <v>37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24</v>
      </c>
      <c r="W15" s="9">
        <v>9967.2</v>
      </c>
      <c r="X15" s="9">
        <v>192.5215</v>
      </c>
      <c r="Y15" s="9">
        <v>79954.16</v>
      </c>
      <c r="Z15" s="9">
        <v>1065.93</v>
      </c>
      <c r="AA15" s="9">
        <v>442679.06</v>
      </c>
      <c r="AB15" s="9">
        <v>1596.99</v>
      </c>
      <c r="AC15" s="9">
        <v>663229.17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12">
        <f t="shared" ref="AR14:AR35" si="1">G15+W15+Y15+AA15+AC15+AE15+AG15+AO15+M15+E15+C15+I15+K15+O15+Q15+S15+U15+AI15+AK15+AM15+AQ15</f>
        <v>1195829.59</v>
      </c>
    </row>
    <row r="16" spans="1:44">
      <c r="A16" s="8" t="s">
        <v>38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53.1148</v>
      </c>
      <c r="Y16" s="9">
        <v>22058.57</v>
      </c>
      <c r="Z16" s="9">
        <v>55</v>
      </c>
      <c r="AA16" s="9">
        <v>22842.33</v>
      </c>
      <c r="AB16" s="9">
        <v>6.94</v>
      </c>
      <c r="AC16" s="9">
        <v>2880.8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12">
        <f t="shared" si="1"/>
        <v>47781.7</v>
      </c>
    </row>
    <row r="17" spans="1:44">
      <c r="A17" s="8" t="s">
        <v>39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188</v>
      </c>
      <c r="W17" s="9">
        <v>78076.4</v>
      </c>
      <c r="X17" s="9">
        <v>166.264</v>
      </c>
      <c r="Y17" s="9">
        <v>69049.46</v>
      </c>
      <c r="Z17" s="9">
        <v>1246.27</v>
      </c>
      <c r="AA17" s="9">
        <v>517574.25</v>
      </c>
      <c r="AB17" s="9">
        <v>15.38</v>
      </c>
      <c r="AC17" s="9">
        <v>6387.31</v>
      </c>
      <c r="AD17" s="9">
        <v>0</v>
      </c>
      <c r="AE17" s="9">
        <v>0</v>
      </c>
      <c r="AF17" s="9">
        <v>4752</v>
      </c>
      <c r="AG17" s="9">
        <v>1973505.6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12">
        <f t="shared" si="1"/>
        <v>2644593.02</v>
      </c>
    </row>
    <row r="18" spans="1:44">
      <c r="A18" s="8" t="s">
        <v>40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236.751</v>
      </c>
      <c r="Y18" s="9">
        <v>98322.7</v>
      </c>
      <c r="Z18" s="9">
        <v>407.84</v>
      </c>
      <c r="AA18" s="9">
        <v>169374.28</v>
      </c>
      <c r="AB18" s="9">
        <v>31.36</v>
      </c>
      <c r="AC18" s="9">
        <v>13021.75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12">
        <f t="shared" si="1"/>
        <v>280718.73</v>
      </c>
    </row>
    <row r="19" spans="1:44">
      <c r="A19" s="8" t="s">
        <v>41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86.7903</v>
      </c>
      <c r="Y19" s="9">
        <v>36044</v>
      </c>
      <c r="Z19" s="9">
        <v>569.18</v>
      </c>
      <c r="AA19" s="9">
        <v>236380.45</v>
      </c>
      <c r="AB19" s="9">
        <v>121.21</v>
      </c>
      <c r="AC19" s="9">
        <v>50337.11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12">
        <f t="shared" si="1"/>
        <v>322761.56</v>
      </c>
    </row>
    <row r="20" spans="1:44">
      <c r="A20" s="8" t="s">
        <v>42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152</v>
      </c>
      <c r="W20" s="9">
        <v>63125.6</v>
      </c>
      <c r="X20" s="9">
        <v>32.4669</v>
      </c>
      <c r="Y20" s="9">
        <v>13483.5</v>
      </c>
      <c r="Z20" s="9">
        <v>58.7</v>
      </c>
      <c r="AA20" s="9">
        <v>24376.04</v>
      </c>
      <c r="AB20" s="9">
        <v>30.67</v>
      </c>
      <c r="AC20" s="9">
        <v>12738.21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12">
        <f t="shared" si="1"/>
        <v>113723.35</v>
      </c>
    </row>
    <row r="21" s="2" customFormat="1" spans="1:44">
      <c r="A21" s="8" t="s">
        <v>43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81.4704</v>
      </c>
      <c r="Y21" s="9">
        <v>33834.65</v>
      </c>
      <c r="Z21" s="9">
        <v>20.71</v>
      </c>
      <c r="AA21" s="9">
        <v>8599.2</v>
      </c>
      <c r="AB21" s="9">
        <v>284.25</v>
      </c>
      <c r="AC21" s="9">
        <v>118048.05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12">
        <f t="shared" si="1"/>
        <v>160481.9</v>
      </c>
    </row>
    <row r="22" spans="1:44">
      <c r="A22" s="8" t="s">
        <v>44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12">
        <f t="shared" si="1"/>
        <v>0</v>
      </c>
    </row>
    <row r="23" spans="1:44">
      <c r="A23" s="8" t="s">
        <v>45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62.9223</v>
      </c>
      <c r="Y23" s="9">
        <v>26131.62</v>
      </c>
      <c r="Z23" s="9">
        <v>1045.81</v>
      </c>
      <c r="AA23" s="9">
        <v>434325.7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12">
        <f t="shared" si="1"/>
        <v>460457.32</v>
      </c>
    </row>
    <row r="24" spans="1:44">
      <c r="A24" s="8" t="s">
        <v>46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43.9376</v>
      </c>
      <c r="Y24" s="9">
        <v>18247.29</v>
      </c>
      <c r="Z24" s="9">
        <v>639.01</v>
      </c>
      <c r="AA24" s="9">
        <v>265380.88</v>
      </c>
      <c r="AB24" s="9">
        <v>0.4</v>
      </c>
      <c r="AC24" s="9">
        <v>167.14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12">
        <f t="shared" si="1"/>
        <v>283795.31</v>
      </c>
    </row>
    <row r="25" spans="1:44">
      <c r="A25" s="8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47.8434</v>
      </c>
      <c r="Y25" s="9">
        <v>19869.38</v>
      </c>
      <c r="Z25" s="9">
        <v>954.72</v>
      </c>
      <c r="AA25" s="9">
        <v>396495.6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12">
        <f t="shared" si="1"/>
        <v>416364.98</v>
      </c>
    </row>
    <row r="26" spans="1:44">
      <c r="A26" s="8" t="s">
        <v>48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136</v>
      </c>
      <c r="W26" s="9">
        <v>56480.8</v>
      </c>
      <c r="X26" s="9">
        <v>114.7146</v>
      </c>
      <c r="Y26" s="9">
        <v>47640.98</v>
      </c>
      <c r="Z26" s="9">
        <v>1218.49</v>
      </c>
      <c r="AA26" s="9">
        <v>506040.12</v>
      </c>
      <c r="AB26" s="9">
        <v>3.51</v>
      </c>
      <c r="AC26" s="9">
        <v>1455.93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12">
        <f t="shared" si="1"/>
        <v>611617.83</v>
      </c>
    </row>
    <row r="27" spans="1:44">
      <c r="A27" s="8" t="s">
        <v>49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164</v>
      </c>
      <c r="W27" s="9">
        <v>68109.2</v>
      </c>
      <c r="X27" s="9">
        <v>82.4146</v>
      </c>
      <c r="Y27" s="9">
        <v>34226.8</v>
      </c>
      <c r="Z27" s="9">
        <v>480.17</v>
      </c>
      <c r="AA27" s="9">
        <v>199412.52</v>
      </c>
      <c r="AB27" s="9">
        <v>4.37</v>
      </c>
      <c r="AC27" s="9">
        <v>1815.56</v>
      </c>
      <c r="AD27" s="9">
        <v>0</v>
      </c>
      <c r="AE27" s="9">
        <v>0</v>
      </c>
      <c r="AF27" s="9">
        <v>4680</v>
      </c>
      <c r="AG27" s="9">
        <v>1943604</v>
      </c>
      <c r="AH27" s="9">
        <v>1025.7</v>
      </c>
      <c r="AI27" s="9">
        <v>425973.21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12">
        <f t="shared" si="1"/>
        <v>2673141.29</v>
      </c>
    </row>
    <row r="28" spans="1:44">
      <c r="A28" s="8" t="s">
        <v>50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396</v>
      </c>
      <c r="W28" s="9">
        <v>164458.8</v>
      </c>
      <c r="X28" s="9">
        <v>180.2344</v>
      </c>
      <c r="Y28" s="9">
        <v>74851.34</v>
      </c>
      <c r="Z28" s="9">
        <v>2431.26</v>
      </c>
      <c r="AA28" s="9">
        <v>1009703.9</v>
      </c>
      <c r="AB28" s="9">
        <v>17.69</v>
      </c>
      <c r="AC28" s="9">
        <v>7347.93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12">
        <f t="shared" si="1"/>
        <v>1256361.97</v>
      </c>
    </row>
    <row r="29" spans="1:44">
      <c r="A29" s="8" t="s">
        <v>51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80.6695</v>
      </c>
      <c r="Y29" s="9">
        <v>33502.05</v>
      </c>
      <c r="Z29" s="9">
        <v>418.43</v>
      </c>
      <c r="AA29" s="9">
        <v>173774.38</v>
      </c>
      <c r="AB29" s="9">
        <v>1.54</v>
      </c>
      <c r="AC29" s="9">
        <v>639.82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12">
        <f t="shared" si="1"/>
        <v>207916.25</v>
      </c>
    </row>
    <row r="30" spans="1:44">
      <c r="A30" s="8" t="s">
        <v>52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12">
        <f t="shared" si="1"/>
        <v>0</v>
      </c>
    </row>
    <row r="31" spans="1:44">
      <c r="A31" s="8" t="s">
        <v>53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12">
        <f t="shared" si="1"/>
        <v>0</v>
      </c>
    </row>
    <row r="32" spans="1:44">
      <c r="A32" s="8" t="s">
        <v>54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8.2787</v>
      </c>
      <c r="Y32" s="9">
        <v>4797.49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12">
        <f t="shared" si="1"/>
        <v>4797.49</v>
      </c>
    </row>
    <row r="33" spans="1:44">
      <c r="A33" s="8" t="s">
        <v>55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0.5</v>
      </c>
      <c r="W33" s="9">
        <v>259.81</v>
      </c>
      <c r="X33" s="9">
        <v>0.0523</v>
      </c>
      <c r="Y33" s="9">
        <v>27.19</v>
      </c>
      <c r="Z33" s="9">
        <v>0</v>
      </c>
      <c r="AA33" s="9">
        <v>0</v>
      </c>
      <c r="AB33" s="9">
        <v>8.85</v>
      </c>
      <c r="AC33" s="9">
        <v>4596.63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12">
        <f t="shared" si="1"/>
        <v>4883.63</v>
      </c>
    </row>
    <row r="34" spans="1:44">
      <c r="A34" s="8" t="s">
        <v>56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12">
        <f t="shared" si="1"/>
        <v>0</v>
      </c>
    </row>
    <row r="35" spans="1:44">
      <c r="A35" s="8" t="s">
        <v>57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0.94</v>
      </c>
      <c r="W35" s="9">
        <v>616.14</v>
      </c>
      <c r="X35" s="9">
        <v>0.0701</v>
      </c>
      <c r="Y35" s="9">
        <v>46.02</v>
      </c>
      <c r="Z35" s="9">
        <v>232.84</v>
      </c>
      <c r="AA35" s="9">
        <v>152929.31</v>
      </c>
      <c r="AB35" s="9">
        <v>8.63</v>
      </c>
      <c r="AC35" s="9">
        <v>5667.77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12">
        <f t="shared" si="1"/>
        <v>159259.24</v>
      </c>
    </row>
    <row r="36" spans="1:44">
      <c r="A36" s="8" t="s">
        <v>58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0.71</v>
      </c>
      <c r="W36" s="9">
        <v>272.54</v>
      </c>
      <c r="X36" s="9">
        <v>0.0573</v>
      </c>
      <c r="Y36" s="9">
        <v>22.12</v>
      </c>
      <c r="Z36" s="9">
        <v>0</v>
      </c>
      <c r="AA36" s="9">
        <v>0</v>
      </c>
      <c r="AB36" s="9">
        <v>0.41</v>
      </c>
      <c r="AC36" s="9">
        <v>159.35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12">
        <f t="shared" ref="AR36:AR44" si="2">G36+W36+Y36+AA36+AC36+AE36+AG36+AO36+M36+E36+C36+I36+K36+O36+Q36+S36+U36+AI36+AK36+AM36+AQ36</f>
        <v>454.01</v>
      </c>
    </row>
    <row r="37" spans="1:44">
      <c r="A37" s="8" t="s">
        <v>59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124.35</v>
      </c>
      <c r="W37" s="9">
        <v>50434.66</v>
      </c>
      <c r="X37" s="9">
        <v>186.5187</v>
      </c>
      <c r="Y37" s="9">
        <v>75651.99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12">
        <f t="shared" si="2"/>
        <v>126086.65</v>
      </c>
    </row>
    <row r="38" spans="1:44">
      <c r="A38" s="8" t="s">
        <v>60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894.92</v>
      </c>
      <c r="W38" s="9">
        <v>376135.04</v>
      </c>
      <c r="X38" s="9">
        <v>1342.3806</v>
      </c>
      <c r="Y38" s="9">
        <v>564202.55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12">
        <f t="shared" si="2"/>
        <v>940337.59</v>
      </c>
    </row>
    <row r="39" spans="1:44">
      <c r="A39" s="8" t="s">
        <v>61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2.81</v>
      </c>
      <c r="W39" s="9">
        <v>1219</v>
      </c>
      <c r="X39" s="9">
        <v>1.0374</v>
      </c>
      <c r="Y39" s="9">
        <v>449.73</v>
      </c>
      <c r="Z39" s="9">
        <v>78.65</v>
      </c>
      <c r="AA39" s="9">
        <v>34095.21</v>
      </c>
      <c r="AB39" s="9">
        <v>31.33</v>
      </c>
      <c r="AC39" s="9">
        <v>13583.51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12">
        <f t="shared" si="2"/>
        <v>49347.45</v>
      </c>
    </row>
    <row r="40" spans="1:44">
      <c r="A40" s="8" t="s">
        <v>62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83.52</v>
      </c>
      <c r="W40" s="9">
        <v>36207.74</v>
      </c>
      <c r="X40" s="9">
        <v>34.2318</v>
      </c>
      <c r="Y40" s="9">
        <v>14839.5</v>
      </c>
      <c r="Z40" s="9">
        <v>734.34</v>
      </c>
      <c r="AA40" s="9">
        <v>318334.25</v>
      </c>
      <c r="AB40" s="9">
        <v>53.91</v>
      </c>
      <c r="AC40" s="9">
        <v>23369.26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12">
        <f t="shared" si="2"/>
        <v>392750.75</v>
      </c>
    </row>
    <row r="41" spans="1:44">
      <c r="A41" s="8" t="s">
        <v>63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2.5892</v>
      </c>
      <c r="Y41" s="9">
        <v>1203.96</v>
      </c>
      <c r="Z41" s="9">
        <v>0</v>
      </c>
      <c r="AA41" s="9">
        <v>0</v>
      </c>
      <c r="AB41" s="9">
        <v>1.4</v>
      </c>
      <c r="AC41" s="9">
        <v>651.73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12">
        <f t="shared" si="2"/>
        <v>1855.69</v>
      </c>
    </row>
    <row r="42" spans="1:44">
      <c r="A42" s="8" t="s">
        <v>64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2.5625</v>
      </c>
      <c r="Y42" s="9">
        <v>1110.87</v>
      </c>
      <c r="Z42" s="9">
        <v>41.86</v>
      </c>
      <c r="AA42" s="9">
        <v>18145.01</v>
      </c>
      <c r="AB42" s="9">
        <v>1.34</v>
      </c>
      <c r="AC42" s="9">
        <v>579.71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12">
        <f t="shared" si="2"/>
        <v>19835.59</v>
      </c>
    </row>
    <row r="43" spans="1:44">
      <c r="A43" s="8" t="s">
        <v>65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24.0438</v>
      </c>
      <c r="Y43" s="9">
        <v>10422.97</v>
      </c>
      <c r="Z43" s="9">
        <v>3.91</v>
      </c>
      <c r="AA43" s="9">
        <v>1696.72</v>
      </c>
      <c r="AB43" s="9">
        <v>7.34</v>
      </c>
      <c r="AC43" s="9">
        <v>3180.52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12">
        <f t="shared" si="2"/>
        <v>15300.21</v>
      </c>
    </row>
    <row r="44" spans="1:44">
      <c r="A44" s="8" t="s">
        <v>66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0.1836</v>
      </c>
      <c r="Y44" s="9">
        <v>85.37</v>
      </c>
      <c r="Z44" s="9">
        <v>0</v>
      </c>
      <c r="AA44" s="9">
        <v>0</v>
      </c>
      <c r="AB44" s="9">
        <v>3.63</v>
      </c>
      <c r="AC44" s="9">
        <v>1686.27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12">
        <f t="shared" si="2"/>
        <v>1771.64</v>
      </c>
    </row>
    <row r="45" spans="1:44">
      <c r="A45" s="8" t="s">
        <v>67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0.5571</v>
      </c>
      <c r="Y45" s="9">
        <v>241.48</v>
      </c>
      <c r="Z45" s="9">
        <v>0.27</v>
      </c>
      <c r="AA45" s="9">
        <v>118.78</v>
      </c>
      <c r="AB45" s="9">
        <v>3.64</v>
      </c>
      <c r="AC45" s="9">
        <v>1577.62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12">
        <f t="shared" ref="AR37:AR64" si="3">G45+W45+Y45+AA45+AC45+AE45+AG45+AO45+M45+E45+C45+I45+K45+O45+Q45+S45+U45+AI45+AK45+AM45+AQ45</f>
        <v>1937.88</v>
      </c>
    </row>
    <row r="46" spans="1:44">
      <c r="A46" s="8" t="s">
        <v>68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1.6621</v>
      </c>
      <c r="Y46" s="9">
        <v>772.89</v>
      </c>
      <c r="Z46" s="9">
        <v>0</v>
      </c>
      <c r="AA46" s="9">
        <v>0</v>
      </c>
      <c r="AB46" s="9">
        <v>16.62</v>
      </c>
      <c r="AC46" s="9">
        <v>7729.43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12">
        <f t="shared" si="3"/>
        <v>8502.32</v>
      </c>
    </row>
    <row r="47" spans="1:44">
      <c r="A47" s="8" t="s">
        <v>69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0.5058</v>
      </c>
      <c r="Y47" s="9">
        <v>235.22</v>
      </c>
      <c r="Z47" s="9">
        <v>493.2</v>
      </c>
      <c r="AA47" s="9">
        <v>229338</v>
      </c>
      <c r="AB47" s="9">
        <v>0.78</v>
      </c>
      <c r="AC47" s="9">
        <v>364.38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12">
        <f t="shared" si="3"/>
        <v>229937.6</v>
      </c>
    </row>
    <row r="48" s="2" customFormat="1" spans="1:44">
      <c r="A48" s="8" t="s">
        <v>70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4.9968</v>
      </c>
      <c r="Y48" s="9">
        <v>2323.53</v>
      </c>
      <c r="Z48" s="9">
        <v>0.86</v>
      </c>
      <c r="AA48" s="9">
        <v>399.44</v>
      </c>
      <c r="AB48" s="9">
        <v>11.73</v>
      </c>
      <c r="AC48" s="9">
        <v>5455.97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12">
        <f t="shared" si="3"/>
        <v>8178.94</v>
      </c>
    </row>
    <row r="49" spans="1:44">
      <c r="A49" s="8" t="s">
        <v>71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79.74</v>
      </c>
      <c r="W49" s="9">
        <v>34568.12</v>
      </c>
      <c r="X49" s="9">
        <v>5.6303</v>
      </c>
      <c r="Y49" s="9">
        <v>2440.75</v>
      </c>
      <c r="Z49" s="9">
        <v>144.7</v>
      </c>
      <c r="AA49" s="9">
        <v>62728.77</v>
      </c>
      <c r="AB49" s="9">
        <v>25.04</v>
      </c>
      <c r="AC49" s="9">
        <v>10853.99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12">
        <f t="shared" si="3"/>
        <v>110591.63</v>
      </c>
    </row>
    <row r="50" spans="1:44">
      <c r="A50" s="8" t="s">
        <v>72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85.35</v>
      </c>
      <c r="AA50" s="9">
        <v>39688.68</v>
      </c>
      <c r="AB50" s="9">
        <v>16.97</v>
      </c>
      <c r="AC50" s="9">
        <v>7891.87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12">
        <f t="shared" si="3"/>
        <v>47580.55</v>
      </c>
    </row>
    <row r="51" spans="1:44">
      <c r="A51" s="8" t="s">
        <v>73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0.019</v>
      </c>
      <c r="Y51" s="9">
        <v>8.22</v>
      </c>
      <c r="Z51" s="9">
        <v>0.96</v>
      </c>
      <c r="AA51" s="9">
        <v>416.59</v>
      </c>
      <c r="AB51" s="9">
        <v>1.08</v>
      </c>
      <c r="AC51" s="9">
        <v>469.93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12">
        <f t="shared" si="3"/>
        <v>894.74</v>
      </c>
    </row>
    <row r="52" spans="1:44">
      <c r="A52" s="8" t="s">
        <v>74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75.21</v>
      </c>
      <c r="W52" s="9">
        <v>32604.93</v>
      </c>
      <c r="X52" s="9">
        <v>31.9034</v>
      </c>
      <c r="Y52" s="9">
        <v>13830.12</v>
      </c>
      <c r="Z52" s="9">
        <v>42.78</v>
      </c>
      <c r="AA52" s="9">
        <v>18543.39</v>
      </c>
      <c r="AB52" s="9">
        <v>8.11</v>
      </c>
      <c r="AC52" s="9">
        <v>3515.82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12">
        <f t="shared" si="3"/>
        <v>68494.26</v>
      </c>
    </row>
    <row r="53" spans="1:44">
      <c r="A53" s="8" t="s">
        <v>75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0.144</v>
      </c>
      <c r="Y53" s="9">
        <v>62.41</v>
      </c>
      <c r="Z53" s="9">
        <v>0.01</v>
      </c>
      <c r="AA53" s="9">
        <v>5.2</v>
      </c>
      <c r="AB53" s="9">
        <v>5.47</v>
      </c>
      <c r="AC53" s="9">
        <v>2370.12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12">
        <f t="shared" si="3"/>
        <v>2437.73</v>
      </c>
    </row>
    <row r="54" spans="1:44">
      <c r="A54" s="8" t="s">
        <v>76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4.642</v>
      </c>
      <c r="Y54" s="9">
        <v>2012.33</v>
      </c>
      <c r="Z54" s="9">
        <v>125.54</v>
      </c>
      <c r="AA54" s="9">
        <v>54421.59</v>
      </c>
      <c r="AB54" s="9">
        <v>2.42</v>
      </c>
      <c r="AC54" s="9">
        <v>1050.82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12">
        <f t="shared" si="3"/>
        <v>57484.74</v>
      </c>
    </row>
    <row r="55" spans="1:44">
      <c r="A55" s="8" t="s">
        <v>77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32.04</v>
      </c>
      <c r="W55" s="9">
        <v>13887.43</v>
      </c>
      <c r="X55" s="9">
        <v>10.9702</v>
      </c>
      <c r="Y55" s="9">
        <v>4755.6</v>
      </c>
      <c r="Z55" s="9">
        <v>32.04</v>
      </c>
      <c r="AA55" s="9">
        <v>13888.47</v>
      </c>
      <c r="AB55" s="9">
        <v>0.52</v>
      </c>
      <c r="AC55" s="9">
        <v>225.39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12">
        <f t="shared" si="3"/>
        <v>32756.89</v>
      </c>
    </row>
    <row r="56" spans="1:44">
      <c r="A56" s="8" t="s">
        <v>78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0.1</v>
      </c>
      <c r="AA56" s="9">
        <v>41.62</v>
      </c>
      <c r="AB56" s="9">
        <v>4.16</v>
      </c>
      <c r="AC56" s="9">
        <v>1801.82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12">
        <f t="shared" si="3"/>
        <v>1843.44</v>
      </c>
    </row>
    <row r="57" spans="1:44">
      <c r="A57" s="8" t="s">
        <v>79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215.57</v>
      </c>
      <c r="W57" s="9">
        <v>93449.42</v>
      </c>
      <c r="X57" s="9">
        <v>28.0003</v>
      </c>
      <c r="Y57" s="9">
        <v>12138.12</v>
      </c>
      <c r="Z57" s="9">
        <v>76.24</v>
      </c>
      <c r="AA57" s="9">
        <v>33050.05</v>
      </c>
      <c r="AB57" s="9">
        <v>55.22</v>
      </c>
      <c r="AC57" s="9">
        <v>23939.7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12">
        <f t="shared" si="3"/>
        <v>162577.29</v>
      </c>
    </row>
    <row r="58" spans="1:44">
      <c r="A58" s="8" t="s">
        <v>80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6.7059</v>
      </c>
      <c r="Y58" s="9">
        <v>2906.99</v>
      </c>
      <c r="Z58" s="9">
        <v>3.9</v>
      </c>
      <c r="AA58" s="9">
        <v>1691.52</v>
      </c>
      <c r="AB58" s="9">
        <v>22.87</v>
      </c>
      <c r="AC58" s="9">
        <v>9914.67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12">
        <f t="shared" si="3"/>
        <v>14513.18</v>
      </c>
    </row>
    <row r="59" spans="1:44">
      <c r="A59" s="8" t="s">
        <v>81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12.0084</v>
      </c>
      <c r="Y59" s="9">
        <v>5583.93</v>
      </c>
      <c r="Z59" s="9">
        <v>1.84</v>
      </c>
      <c r="AA59" s="9">
        <v>854.2</v>
      </c>
      <c r="AB59" s="9">
        <v>4.39</v>
      </c>
      <c r="AC59" s="9">
        <v>2041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12">
        <f t="shared" si="3"/>
        <v>8479.13</v>
      </c>
    </row>
    <row r="60" spans="1:44">
      <c r="A60" s="8" t="s">
        <v>82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2.8</v>
      </c>
      <c r="W60" s="9">
        <v>1161.43</v>
      </c>
      <c r="X60" s="9">
        <v>4.1949</v>
      </c>
      <c r="Y60" s="9">
        <v>1742.12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16.66</v>
      </c>
      <c r="AO60" s="9">
        <v>6918.9</v>
      </c>
      <c r="AP60" s="9">
        <v>0</v>
      </c>
      <c r="AQ60" s="9">
        <v>0</v>
      </c>
      <c r="AR60" s="12">
        <f t="shared" si="3"/>
        <v>9822.45</v>
      </c>
    </row>
    <row r="61" spans="1:44">
      <c r="A61" s="8" t="s">
        <v>83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7.46</v>
      </c>
      <c r="W61" s="9">
        <v>3096.06</v>
      </c>
      <c r="X61" s="9">
        <v>11.1825</v>
      </c>
      <c r="Y61" s="9">
        <v>4644.09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76.01</v>
      </c>
      <c r="AO61" s="9">
        <v>31566.95</v>
      </c>
      <c r="AP61" s="9">
        <v>0</v>
      </c>
      <c r="AQ61" s="9">
        <v>0</v>
      </c>
      <c r="AR61" s="12">
        <f t="shared" si="3"/>
        <v>39307.1</v>
      </c>
    </row>
    <row r="62" spans="1:44">
      <c r="A62" s="8" t="s">
        <v>84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12">
        <f t="shared" si="3"/>
        <v>0</v>
      </c>
    </row>
    <row r="63" spans="1:44">
      <c r="A63" s="8" t="s">
        <v>85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1.97</v>
      </c>
      <c r="W63" s="9">
        <v>819.47</v>
      </c>
      <c r="X63" s="9">
        <v>2.9598</v>
      </c>
      <c r="Y63" s="9">
        <v>1229.2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30.23</v>
      </c>
      <c r="AO63" s="9">
        <v>12554.52</v>
      </c>
      <c r="AP63" s="9">
        <v>0</v>
      </c>
      <c r="AQ63" s="9">
        <v>0</v>
      </c>
      <c r="AR63" s="12">
        <f t="shared" si="3"/>
        <v>14603.19</v>
      </c>
    </row>
    <row r="64" s="2" customFormat="1" spans="1:44">
      <c r="A64" s="8" t="s">
        <v>86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6.45</v>
      </c>
      <c r="W64" s="9">
        <v>2677.4</v>
      </c>
      <c r="X64" s="9">
        <v>9.6703</v>
      </c>
      <c r="Y64" s="9">
        <v>4016.07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94.76</v>
      </c>
      <c r="AO64" s="9">
        <v>39353.83</v>
      </c>
      <c r="AP64" s="9">
        <v>0</v>
      </c>
      <c r="AQ64" s="9">
        <v>0</v>
      </c>
      <c r="AR64" s="12">
        <f t="shared" si="3"/>
        <v>46047.3</v>
      </c>
    </row>
    <row r="65" spans="1:44">
      <c r="A65" s="8" t="s">
        <v>87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18.68</v>
      </c>
      <c r="W65" s="9">
        <v>7757.6</v>
      </c>
      <c r="X65" s="9">
        <v>28.0192</v>
      </c>
      <c r="Y65" s="9">
        <v>11636.36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82.96</v>
      </c>
      <c r="AO65" s="9">
        <v>34453.29</v>
      </c>
      <c r="AP65" s="9">
        <v>0</v>
      </c>
      <c r="AQ65" s="9">
        <v>0</v>
      </c>
      <c r="AR65" s="12">
        <f t="shared" ref="AR65:AR111" si="4">G65+W65+Y65+AA65+AC65+AE65+AG65+AO65+M65+E65+C65+I65+K65+O65+Q65+S65+U65+AI65+AK65+AM65+AQ65</f>
        <v>53847.25</v>
      </c>
    </row>
    <row r="66" spans="1:44">
      <c r="A66" s="8" t="s">
        <v>88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6.05</v>
      </c>
      <c r="W66" s="9">
        <v>2512.4</v>
      </c>
      <c r="X66" s="9">
        <v>9.0743</v>
      </c>
      <c r="Y66" s="9">
        <v>3768.57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18.2</v>
      </c>
      <c r="AO66" s="9">
        <v>7558.46</v>
      </c>
      <c r="AP66" s="9">
        <v>0</v>
      </c>
      <c r="AQ66" s="9">
        <v>0</v>
      </c>
      <c r="AR66" s="12">
        <f t="shared" si="4"/>
        <v>13839.43</v>
      </c>
    </row>
    <row r="67" spans="1:44">
      <c r="A67" s="8" t="s">
        <v>89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3.35</v>
      </c>
      <c r="W67" s="9">
        <v>1389.76</v>
      </c>
      <c r="X67" s="9">
        <v>5.0195</v>
      </c>
      <c r="Y67" s="9">
        <v>2084.61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29.97</v>
      </c>
      <c r="AO67" s="9">
        <v>12446.54</v>
      </c>
      <c r="AP67" s="9">
        <v>0</v>
      </c>
      <c r="AQ67" s="9">
        <v>0</v>
      </c>
      <c r="AR67" s="12">
        <f t="shared" si="4"/>
        <v>15920.91</v>
      </c>
    </row>
    <row r="68" spans="1:44">
      <c r="A68" s="8" t="s">
        <v>90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2.36</v>
      </c>
      <c r="W68" s="9">
        <v>979.82</v>
      </c>
      <c r="X68" s="9">
        <v>3.539</v>
      </c>
      <c r="Y68" s="9">
        <v>1469.73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5.63</v>
      </c>
      <c r="AO68" s="9">
        <v>2338.14</v>
      </c>
      <c r="AP68" s="9">
        <v>0</v>
      </c>
      <c r="AQ68" s="9">
        <v>0</v>
      </c>
      <c r="AR68" s="12">
        <f t="shared" si="4"/>
        <v>4787.69</v>
      </c>
    </row>
    <row r="69" spans="1:44">
      <c r="A69" s="8" t="s">
        <v>91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3.81</v>
      </c>
      <c r="W69" s="9">
        <v>1580.76</v>
      </c>
      <c r="X69" s="9">
        <v>5.7094</v>
      </c>
      <c r="Y69" s="9">
        <v>2371.1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60.45</v>
      </c>
      <c r="AO69" s="9">
        <v>25104.89</v>
      </c>
      <c r="AP69" s="9">
        <v>0</v>
      </c>
      <c r="AQ69" s="9">
        <v>0</v>
      </c>
      <c r="AR69" s="12">
        <f t="shared" si="4"/>
        <v>29056.75</v>
      </c>
    </row>
    <row r="70" spans="1:44">
      <c r="A70" s="8" t="s">
        <v>92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2.83</v>
      </c>
      <c r="W70" s="9">
        <v>1176.3</v>
      </c>
      <c r="X70" s="9">
        <v>4.2486</v>
      </c>
      <c r="Y70" s="9">
        <v>1764.43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7.17</v>
      </c>
      <c r="AO70" s="9">
        <v>2977.7</v>
      </c>
      <c r="AP70" s="9">
        <v>0</v>
      </c>
      <c r="AQ70" s="9">
        <v>0</v>
      </c>
      <c r="AR70" s="12">
        <f t="shared" si="4"/>
        <v>5918.43</v>
      </c>
    </row>
    <row r="71" spans="1:44">
      <c r="A71" s="8" t="s">
        <v>93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1.14</v>
      </c>
      <c r="W71" s="9">
        <v>471.95</v>
      </c>
      <c r="X71" s="9">
        <v>1.7046</v>
      </c>
      <c r="Y71" s="9">
        <v>707.92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13.76</v>
      </c>
      <c r="AO71" s="9">
        <v>5714.53</v>
      </c>
      <c r="AP71" s="9">
        <v>0</v>
      </c>
      <c r="AQ71" s="9">
        <v>0</v>
      </c>
      <c r="AR71" s="12">
        <f t="shared" si="4"/>
        <v>6894.4</v>
      </c>
    </row>
    <row r="72" spans="1:44">
      <c r="A72" s="8" t="s">
        <v>94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10.53</v>
      </c>
      <c r="W72" s="9">
        <v>4372.57</v>
      </c>
      <c r="X72" s="9">
        <v>15.7931</v>
      </c>
      <c r="Y72" s="9">
        <v>6558.85</v>
      </c>
      <c r="Z72" s="9">
        <v>0</v>
      </c>
      <c r="AA72" s="9">
        <v>0</v>
      </c>
      <c r="AB72" s="9">
        <v>5.47</v>
      </c>
      <c r="AC72" s="9">
        <v>2273.74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42.42</v>
      </c>
      <c r="AO72" s="9">
        <v>17617.03</v>
      </c>
      <c r="AP72" s="9">
        <v>0</v>
      </c>
      <c r="AQ72" s="9">
        <v>0</v>
      </c>
      <c r="AR72" s="12">
        <f t="shared" si="4"/>
        <v>30822.19</v>
      </c>
    </row>
    <row r="73" spans="1:44">
      <c r="A73" s="8" t="s">
        <v>95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12.95</v>
      </c>
      <c r="W73" s="9">
        <v>5377.8</v>
      </c>
      <c r="X73" s="9">
        <v>19.4237</v>
      </c>
      <c r="Y73" s="9">
        <v>8066.67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169.03</v>
      </c>
      <c r="AO73" s="9">
        <v>70198.16</v>
      </c>
      <c r="AP73" s="9">
        <v>0</v>
      </c>
      <c r="AQ73" s="9">
        <v>0</v>
      </c>
      <c r="AR73" s="12">
        <f t="shared" si="4"/>
        <v>83642.63</v>
      </c>
    </row>
    <row r="74" spans="1:44">
      <c r="A74" s="8" t="s">
        <v>96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5.63</v>
      </c>
      <c r="W74" s="9">
        <v>2338.97</v>
      </c>
      <c r="X74" s="9">
        <v>8.448</v>
      </c>
      <c r="Y74" s="9">
        <v>3508.45</v>
      </c>
      <c r="Z74" s="9">
        <v>0</v>
      </c>
      <c r="AA74" s="9">
        <v>0</v>
      </c>
      <c r="AB74" s="9">
        <v>4.09</v>
      </c>
      <c r="AC74" s="9">
        <v>1698.09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25.06</v>
      </c>
      <c r="AO74" s="9">
        <v>10407.42</v>
      </c>
      <c r="AP74" s="9">
        <v>0</v>
      </c>
      <c r="AQ74" s="9">
        <v>0</v>
      </c>
      <c r="AR74" s="12">
        <f t="shared" si="4"/>
        <v>17952.93</v>
      </c>
    </row>
    <row r="75" spans="1:44">
      <c r="A75" s="8" t="s">
        <v>97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1.04</v>
      </c>
      <c r="W75" s="9">
        <v>430.83</v>
      </c>
      <c r="X75" s="9">
        <v>1.5561</v>
      </c>
      <c r="Y75" s="9">
        <v>646.25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2.75</v>
      </c>
      <c r="AO75" s="9">
        <v>1142.08</v>
      </c>
      <c r="AP75" s="9">
        <v>0</v>
      </c>
      <c r="AQ75" s="9">
        <v>0</v>
      </c>
      <c r="AR75" s="12">
        <f t="shared" si="4"/>
        <v>2219.16</v>
      </c>
    </row>
    <row r="76" spans="1:44">
      <c r="A76" s="8" t="s">
        <v>98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0.11</v>
      </c>
      <c r="W76" s="9">
        <v>43.65</v>
      </c>
      <c r="X76" s="9">
        <v>0.1576</v>
      </c>
      <c r="Y76" s="9">
        <v>65.47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3.88</v>
      </c>
      <c r="AO76" s="9">
        <v>872.96</v>
      </c>
      <c r="AP76" s="9">
        <v>0</v>
      </c>
      <c r="AQ76" s="9">
        <v>0</v>
      </c>
      <c r="AR76" s="12">
        <f t="shared" si="4"/>
        <v>982.08</v>
      </c>
    </row>
    <row r="77" spans="1:44">
      <c r="A77" s="8" t="s">
        <v>99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8.87</v>
      </c>
      <c r="W77" s="9">
        <v>3682.51</v>
      </c>
      <c r="X77" s="9">
        <v>13.3007</v>
      </c>
      <c r="Y77" s="9">
        <v>5523.76</v>
      </c>
      <c r="Z77" s="9">
        <v>0</v>
      </c>
      <c r="AA77" s="9">
        <v>0</v>
      </c>
      <c r="AB77" s="9">
        <v>35.47</v>
      </c>
      <c r="AC77" s="9">
        <v>14730.03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40.42</v>
      </c>
      <c r="AO77" s="9">
        <v>16786.43</v>
      </c>
      <c r="AP77" s="9">
        <v>0</v>
      </c>
      <c r="AQ77" s="9">
        <v>0</v>
      </c>
      <c r="AR77" s="12">
        <f t="shared" si="4"/>
        <v>40722.73</v>
      </c>
    </row>
    <row r="78" spans="1:44">
      <c r="A78" s="8" t="s">
        <v>100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4.46</v>
      </c>
      <c r="W78" s="9">
        <v>1852.82</v>
      </c>
      <c r="X78" s="9">
        <v>6.6921</v>
      </c>
      <c r="Y78" s="9">
        <v>2779.23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28.03</v>
      </c>
      <c r="AO78" s="9">
        <v>11640.86</v>
      </c>
      <c r="AP78" s="9">
        <v>0</v>
      </c>
      <c r="AQ78" s="9">
        <v>0</v>
      </c>
      <c r="AR78" s="12">
        <f t="shared" si="4"/>
        <v>16272.91</v>
      </c>
    </row>
    <row r="79" spans="1:44">
      <c r="A79" s="8" t="s">
        <v>101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0.7</v>
      </c>
      <c r="W79" s="9">
        <v>289.21</v>
      </c>
      <c r="X79" s="9">
        <v>1.0446</v>
      </c>
      <c r="Y79" s="9">
        <v>433.82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20.06</v>
      </c>
      <c r="AO79" s="9">
        <v>5784.3</v>
      </c>
      <c r="AP79" s="9">
        <v>0</v>
      </c>
      <c r="AQ79" s="9">
        <v>0</v>
      </c>
      <c r="AR79" s="12">
        <f t="shared" si="4"/>
        <v>6507.33</v>
      </c>
    </row>
    <row r="80" spans="1:44">
      <c r="A80" s="8" t="s">
        <v>102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2.92</v>
      </c>
      <c r="W80" s="9">
        <v>1210.81</v>
      </c>
      <c r="X80" s="9">
        <v>4.3733</v>
      </c>
      <c r="Y80" s="9">
        <v>1816.21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47.25</v>
      </c>
      <c r="AO80" s="9">
        <v>19622.93</v>
      </c>
      <c r="AP80" s="9">
        <v>0</v>
      </c>
      <c r="AQ80" s="9">
        <v>0</v>
      </c>
      <c r="AR80" s="12">
        <f t="shared" si="4"/>
        <v>22649.95</v>
      </c>
    </row>
    <row r="81" spans="1:44">
      <c r="A81" s="8" t="s">
        <v>103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4.58</v>
      </c>
      <c r="W81" s="9">
        <v>1901.08</v>
      </c>
      <c r="X81" s="9">
        <v>6.8665</v>
      </c>
      <c r="Y81" s="9">
        <v>2851.65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27.98</v>
      </c>
      <c r="AO81" s="9">
        <v>11620.09</v>
      </c>
      <c r="AP81" s="9">
        <v>0</v>
      </c>
      <c r="AQ81" s="9">
        <v>0</v>
      </c>
      <c r="AR81" s="12">
        <f t="shared" si="4"/>
        <v>16372.82</v>
      </c>
    </row>
    <row r="82" spans="1:44">
      <c r="A82" s="8" t="s">
        <v>104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3.41</v>
      </c>
      <c r="W82" s="9">
        <v>1414.89</v>
      </c>
      <c r="X82" s="9">
        <v>5.1104</v>
      </c>
      <c r="Y82" s="9">
        <v>2122.33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15.37</v>
      </c>
      <c r="AO82" s="9">
        <v>6383.16</v>
      </c>
      <c r="AP82" s="9">
        <v>0</v>
      </c>
      <c r="AQ82" s="9">
        <v>0</v>
      </c>
      <c r="AR82" s="12">
        <f t="shared" si="4"/>
        <v>9920.38</v>
      </c>
    </row>
    <row r="83" spans="1:44">
      <c r="A83" s="8" t="s">
        <v>105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2.14</v>
      </c>
      <c r="W83" s="9">
        <v>887.08</v>
      </c>
      <c r="X83" s="9">
        <v>3.204</v>
      </c>
      <c r="Y83" s="9">
        <v>1330.62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14.61</v>
      </c>
      <c r="AO83" s="9">
        <v>6067.53</v>
      </c>
      <c r="AP83" s="9">
        <v>0</v>
      </c>
      <c r="AQ83" s="9">
        <v>0</v>
      </c>
      <c r="AR83" s="12">
        <f t="shared" si="4"/>
        <v>8285.23</v>
      </c>
    </row>
    <row r="84" spans="1:44">
      <c r="A84" s="8" t="s">
        <v>106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2.14</v>
      </c>
      <c r="W84" s="9">
        <v>890.24</v>
      </c>
      <c r="X84" s="9">
        <v>3.2153</v>
      </c>
      <c r="Y84" s="9">
        <v>1335.32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70.03</v>
      </c>
      <c r="AO84" s="9">
        <v>17804.33</v>
      </c>
      <c r="AP84" s="9">
        <v>0</v>
      </c>
      <c r="AQ84" s="9">
        <v>0</v>
      </c>
      <c r="AR84" s="12">
        <f t="shared" si="4"/>
        <v>20029.89</v>
      </c>
    </row>
    <row r="85" spans="1:44">
      <c r="A85" s="8" t="s">
        <v>107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8.33</v>
      </c>
      <c r="W85" s="9">
        <v>3458.74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36.06</v>
      </c>
      <c r="AO85" s="9">
        <v>14975.72</v>
      </c>
      <c r="AP85" s="9">
        <v>0</v>
      </c>
      <c r="AQ85" s="9">
        <v>0</v>
      </c>
      <c r="AR85" s="12">
        <f t="shared" si="4"/>
        <v>18434.46</v>
      </c>
    </row>
    <row r="86" spans="1:44">
      <c r="A86" s="8" t="s">
        <v>108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6.71</v>
      </c>
      <c r="W86" s="9">
        <v>2786.5</v>
      </c>
      <c r="X86" s="9">
        <v>10.0643</v>
      </c>
      <c r="Y86" s="9">
        <v>4179.71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17.47</v>
      </c>
      <c r="AO86" s="9">
        <v>7255.29</v>
      </c>
      <c r="AP86" s="9">
        <v>0</v>
      </c>
      <c r="AQ86" s="9">
        <v>0</v>
      </c>
      <c r="AR86" s="12">
        <f t="shared" si="4"/>
        <v>14221.5</v>
      </c>
    </row>
    <row r="87" spans="1:44">
      <c r="A87" s="8" t="s">
        <v>109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4.32</v>
      </c>
      <c r="W87" s="9">
        <v>1795.05</v>
      </c>
      <c r="X87" s="9">
        <v>6.4835</v>
      </c>
      <c r="Y87" s="9">
        <v>2692.59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16.21</v>
      </c>
      <c r="AO87" s="9">
        <v>6732.01</v>
      </c>
      <c r="AP87" s="9">
        <v>0</v>
      </c>
      <c r="AQ87" s="9">
        <v>0</v>
      </c>
      <c r="AR87" s="12">
        <f t="shared" si="4"/>
        <v>11219.65</v>
      </c>
    </row>
    <row r="88" spans="1:44">
      <c r="A88" s="8" t="s">
        <v>110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4.38</v>
      </c>
      <c r="W88" s="9">
        <v>1820.47</v>
      </c>
      <c r="X88" s="9">
        <v>6.5752</v>
      </c>
      <c r="Y88" s="9">
        <v>2730.67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19.23</v>
      </c>
      <c r="AO88" s="9">
        <v>7986.22</v>
      </c>
      <c r="AP88" s="9">
        <v>0</v>
      </c>
      <c r="AQ88" s="9">
        <v>0</v>
      </c>
      <c r="AR88" s="12">
        <f t="shared" si="4"/>
        <v>12537.36</v>
      </c>
    </row>
    <row r="89" spans="1:44">
      <c r="A89" s="8" t="s">
        <v>111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6.01</v>
      </c>
      <c r="W89" s="9">
        <v>2496.66</v>
      </c>
      <c r="X89" s="9">
        <v>9.0175</v>
      </c>
      <c r="Y89" s="9">
        <v>3744.99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17.72</v>
      </c>
      <c r="AO89" s="9">
        <v>7359.12</v>
      </c>
      <c r="AP89" s="9">
        <v>0</v>
      </c>
      <c r="AQ89" s="9">
        <v>0</v>
      </c>
      <c r="AR89" s="12">
        <f t="shared" si="4"/>
        <v>13600.77</v>
      </c>
    </row>
    <row r="90" spans="1:44">
      <c r="A90" s="8" t="s">
        <v>112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45.4</v>
      </c>
      <c r="W90" s="9">
        <v>18852.59</v>
      </c>
      <c r="X90" s="9">
        <v>68.0926</v>
      </c>
      <c r="Y90" s="9">
        <v>28278.85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61.13</v>
      </c>
      <c r="AO90" s="9">
        <v>25387.29</v>
      </c>
      <c r="AP90" s="9">
        <v>0</v>
      </c>
      <c r="AQ90" s="9">
        <v>0</v>
      </c>
      <c r="AR90" s="12">
        <f t="shared" si="4"/>
        <v>72518.73</v>
      </c>
    </row>
    <row r="91" spans="1:44">
      <c r="A91" s="8" t="s">
        <v>113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2.8</v>
      </c>
      <c r="W91" s="9">
        <v>1161.65</v>
      </c>
      <c r="X91" s="9">
        <v>4.1937</v>
      </c>
      <c r="Y91" s="9">
        <v>1742.48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21.74</v>
      </c>
      <c r="AO91" s="9">
        <v>9032.97</v>
      </c>
      <c r="AP91" s="9">
        <v>0</v>
      </c>
      <c r="AQ91" s="9">
        <v>0</v>
      </c>
      <c r="AR91" s="12">
        <f t="shared" si="4"/>
        <v>11937.1</v>
      </c>
    </row>
    <row r="92" spans="1:44">
      <c r="A92" s="8" t="s">
        <v>114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0.43</v>
      </c>
      <c r="W92" s="9">
        <v>178.5</v>
      </c>
      <c r="X92" s="9">
        <v>0.6447</v>
      </c>
      <c r="Y92" s="9">
        <v>267.74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3.7</v>
      </c>
      <c r="AO92" s="9">
        <v>1536.61</v>
      </c>
      <c r="AP92" s="9">
        <v>0</v>
      </c>
      <c r="AQ92" s="9">
        <v>0</v>
      </c>
      <c r="AR92" s="12">
        <f t="shared" si="4"/>
        <v>1982.85</v>
      </c>
    </row>
    <row r="93" spans="1:44">
      <c r="A93" s="8" t="s">
        <v>115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0.04</v>
      </c>
      <c r="W93" s="9">
        <v>15.16</v>
      </c>
      <c r="X93" s="9">
        <v>0.0548</v>
      </c>
      <c r="Y93" s="9">
        <v>22.74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84.96</v>
      </c>
      <c r="AG93" s="9">
        <v>35283.89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1.24</v>
      </c>
      <c r="AO93" s="9">
        <v>303.17</v>
      </c>
      <c r="AP93" s="9">
        <v>0</v>
      </c>
      <c r="AQ93" s="9">
        <v>0</v>
      </c>
      <c r="AR93" s="12">
        <f t="shared" si="4"/>
        <v>35624.96</v>
      </c>
    </row>
    <row r="94" spans="1:44">
      <c r="A94" s="8" t="s">
        <v>116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0.1</v>
      </c>
      <c r="W94" s="9">
        <v>42.19</v>
      </c>
      <c r="X94" s="9">
        <v>0.1524</v>
      </c>
      <c r="Y94" s="9">
        <v>63.29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4.24</v>
      </c>
      <c r="AO94" s="9">
        <v>843.89</v>
      </c>
      <c r="AP94" s="9">
        <v>0</v>
      </c>
      <c r="AQ94" s="9">
        <v>0</v>
      </c>
      <c r="AR94" s="12">
        <f t="shared" si="4"/>
        <v>949.37</v>
      </c>
    </row>
    <row r="95" spans="1:44">
      <c r="A95" s="8" t="s">
        <v>117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2.71</v>
      </c>
      <c r="W95" s="9">
        <v>1124.55</v>
      </c>
      <c r="X95" s="9">
        <v>4.0616</v>
      </c>
      <c r="Y95" s="9">
        <v>1686.79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12.54</v>
      </c>
      <c r="AO95" s="9">
        <v>5207.86</v>
      </c>
      <c r="AP95" s="9">
        <v>0</v>
      </c>
      <c r="AQ95" s="9">
        <v>0</v>
      </c>
      <c r="AR95" s="12">
        <f t="shared" si="4"/>
        <v>8019.2</v>
      </c>
    </row>
    <row r="96" spans="1:44">
      <c r="A96" s="8" t="s">
        <v>118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2.23</v>
      </c>
      <c r="W96" s="9">
        <v>926.2</v>
      </c>
      <c r="X96" s="9">
        <v>3.3452</v>
      </c>
      <c r="Y96" s="9">
        <v>1389.27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14.49</v>
      </c>
      <c r="AO96" s="9">
        <v>6017.7</v>
      </c>
      <c r="AP96" s="9">
        <v>0</v>
      </c>
      <c r="AQ96" s="9">
        <v>0</v>
      </c>
      <c r="AR96" s="12">
        <f t="shared" si="4"/>
        <v>8333.17</v>
      </c>
    </row>
    <row r="97" spans="1:44">
      <c r="A97" s="8" t="s">
        <v>119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0.41</v>
      </c>
      <c r="W97" s="9">
        <v>169.65</v>
      </c>
      <c r="X97" s="9">
        <v>0.6127</v>
      </c>
      <c r="Y97" s="9">
        <v>254.47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6.81</v>
      </c>
      <c r="AO97" s="9">
        <v>2828.19</v>
      </c>
      <c r="AP97" s="9">
        <v>0</v>
      </c>
      <c r="AQ97" s="9">
        <v>0</v>
      </c>
      <c r="AR97" s="12">
        <f t="shared" si="4"/>
        <v>3252.31</v>
      </c>
    </row>
    <row r="98" spans="1:44">
      <c r="A98" s="8" t="s">
        <v>120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3.13</v>
      </c>
      <c r="W98" s="9">
        <v>1300.89</v>
      </c>
      <c r="X98" s="9">
        <v>4.6985</v>
      </c>
      <c r="Y98" s="9">
        <v>1951.3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13.45</v>
      </c>
      <c r="AO98" s="9">
        <v>5585.79</v>
      </c>
      <c r="AP98" s="9">
        <v>0</v>
      </c>
      <c r="AQ98" s="9">
        <v>0</v>
      </c>
      <c r="AR98" s="12">
        <f t="shared" si="4"/>
        <v>8837.98</v>
      </c>
    </row>
    <row r="99" spans="1:44">
      <c r="A99" s="8" t="s">
        <v>121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6</v>
      </c>
      <c r="W99" s="9">
        <v>2492.46</v>
      </c>
      <c r="X99" s="9">
        <v>9.0023</v>
      </c>
      <c r="Y99" s="9">
        <v>3738.67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22.65</v>
      </c>
      <c r="AO99" s="9">
        <v>9406.55</v>
      </c>
      <c r="AP99" s="9">
        <v>0</v>
      </c>
      <c r="AQ99" s="9">
        <v>0</v>
      </c>
      <c r="AR99" s="12">
        <f t="shared" si="4"/>
        <v>15637.68</v>
      </c>
    </row>
    <row r="100" spans="1:44">
      <c r="A100" s="8" t="s">
        <v>122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4.37</v>
      </c>
      <c r="W100" s="9">
        <v>1815.73</v>
      </c>
      <c r="X100" s="9">
        <v>6.5582</v>
      </c>
      <c r="Y100" s="9">
        <v>2723.6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28.67</v>
      </c>
      <c r="AO100" s="9">
        <v>11906.65</v>
      </c>
      <c r="AP100" s="9">
        <v>0</v>
      </c>
      <c r="AQ100" s="9">
        <v>0</v>
      </c>
      <c r="AR100" s="12">
        <f t="shared" si="4"/>
        <v>16445.98</v>
      </c>
    </row>
    <row r="101" spans="1:44">
      <c r="A101" s="8" t="s">
        <v>123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4.96</v>
      </c>
      <c r="W101" s="9">
        <v>2061.8</v>
      </c>
      <c r="X101" s="9">
        <v>7.4469</v>
      </c>
      <c r="Y101" s="9">
        <v>3092.7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26.78</v>
      </c>
      <c r="AO101" s="9">
        <v>11121.73</v>
      </c>
      <c r="AP101" s="9">
        <v>0</v>
      </c>
      <c r="AQ101" s="9">
        <v>0</v>
      </c>
      <c r="AR101" s="12">
        <f t="shared" si="4"/>
        <v>16276.23</v>
      </c>
    </row>
    <row r="102" spans="1:44">
      <c r="A102" s="8" t="s">
        <v>124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2.08</v>
      </c>
      <c r="W102" s="9">
        <v>865.07</v>
      </c>
      <c r="X102" s="9">
        <v>3.1245</v>
      </c>
      <c r="Y102" s="9">
        <v>1297.6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7.73</v>
      </c>
      <c r="AO102" s="9">
        <v>3210.27</v>
      </c>
      <c r="AP102" s="9">
        <v>0</v>
      </c>
      <c r="AQ102" s="9">
        <v>0</v>
      </c>
      <c r="AR102" s="12">
        <f t="shared" si="4"/>
        <v>5372.94</v>
      </c>
    </row>
    <row r="103" spans="1:44">
      <c r="A103" s="8" t="s">
        <v>125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12">
        <f t="shared" si="4"/>
        <v>0</v>
      </c>
    </row>
    <row r="104" spans="1:44">
      <c r="A104" s="8" t="s">
        <v>126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7.43</v>
      </c>
      <c r="W104" s="9">
        <v>3085.89</v>
      </c>
      <c r="X104" s="9">
        <v>11.1457</v>
      </c>
      <c r="Y104" s="9">
        <v>4628.8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26.25</v>
      </c>
      <c r="AO104" s="9">
        <v>10901.63</v>
      </c>
      <c r="AP104" s="9">
        <v>0</v>
      </c>
      <c r="AQ104" s="9">
        <v>0</v>
      </c>
      <c r="AR104" s="12">
        <f t="shared" si="4"/>
        <v>18616.32</v>
      </c>
    </row>
    <row r="105" spans="1:44">
      <c r="A105" s="8" t="s">
        <v>127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8.12</v>
      </c>
      <c r="W105" s="9">
        <v>3372.11</v>
      </c>
      <c r="X105" s="9">
        <v>12.1795</v>
      </c>
      <c r="Y105" s="9">
        <v>5058.14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19.77</v>
      </c>
      <c r="AO105" s="9">
        <v>8210.48</v>
      </c>
      <c r="AP105" s="9">
        <v>0</v>
      </c>
      <c r="AQ105" s="9">
        <v>0</v>
      </c>
      <c r="AR105" s="12">
        <f t="shared" si="4"/>
        <v>16640.73</v>
      </c>
    </row>
    <row r="106" spans="1:44">
      <c r="A106" s="8" t="s">
        <v>128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3</v>
      </c>
      <c r="W106" s="9">
        <v>1246.07</v>
      </c>
      <c r="X106" s="9">
        <v>4.5005</v>
      </c>
      <c r="Y106" s="9">
        <v>1869.07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19.47</v>
      </c>
      <c r="AO106" s="9">
        <v>8085.89</v>
      </c>
      <c r="AP106" s="9">
        <v>0</v>
      </c>
      <c r="AQ106" s="9">
        <v>0</v>
      </c>
      <c r="AR106" s="12">
        <f t="shared" si="4"/>
        <v>11201.03</v>
      </c>
    </row>
    <row r="107" spans="1:44">
      <c r="A107" s="8" t="s">
        <v>129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6.09</v>
      </c>
      <c r="W107" s="9">
        <v>2529.76</v>
      </c>
      <c r="X107" s="9">
        <v>9.1371</v>
      </c>
      <c r="Y107" s="9">
        <v>3794.64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30.56</v>
      </c>
      <c r="AO107" s="9">
        <v>12691.57</v>
      </c>
      <c r="AP107" s="9">
        <v>0</v>
      </c>
      <c r="AQ107" s="9">
        <v>0</v>
      </c>
      <c r="AR107" s="12">
        <f t="shared" si="4"/>
        <v>19015.97</v>
      </c>
    </row>
    <row r="108" spans="1:44">
      <c r="A108" s="8" t="s">
        <v>130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1.04</v>
      </c>
      <c r="W108" s="9">
        <v>429.84</v>
      </c>
      <c r="X108" s="9">
        <v>1.5525</v>
      </c>
      <c r="Y108" s="9">
        <v>644.76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102.13</v>
      </c>
      <c r="AO108" s="9">
        <v>8596.71</v>
      </c>
      <c r="AP108" s="9">
        <v>0</v>
      </c>
      <c r="AQ108" s="9">
        <v>0</v>
      </c>
      <c r="AR108" s="12">
        <f t="shared" si="4"/>
        <v>9671.31</v>
      </c>
    </row>
    <row r="109" spans="1:44">
      <c r="A109" s="8" t="s">
        <v>131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10.86</v>
      </c>
      <c r="W109" s="9">
        <v>4508.91</v>
      </c>
      <c r="X109" s="9">
        <v>16.2855</v>
      </c>
      <c r="Y109" s="9">
        <v>6763.37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79.09</v>
      </c>
      <c r="AO109" s="9">
        <v>32846.08</v>
      </c>
      <c r="AP109" s="9">
        <v>0</v>
      </c>
      <c r="AQ109" s="9">
        <v>0</v>
      </c>
      <c r="AR109" s="12">
        <f t="shared" si="4"/>
        <v>44118.36</v>
      </c>
    </row>
    <row r="110" spans="1:44">
      <c r="A110" s="8" t="s">
        <v>132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4.13</v>
      </c>
      <c r="W110" s="9">
        <v>1717.14</v>
      </c>
      <c r="X110" s="9">
        <v>6.202</v>
      </c>
      <c r="Y110" s="9">
        <v>2575.71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19.53</v>
      </c>
      <c r="AO110" s="9">
        <v>8110.81</v>
      </c>
      <c r="AP110" s="9">
        <v>0</v>
      </c>
      <c r="AQ110" s="9">
        <v>0</v>
      </c>
      <c r="AR110" s="12">
        <f t="shared" si="4"/>
        <v>12403.66</v>
      </c>
    </row>
    <row r="111" s="2" customFormat="1" spans="1:44">
      <c r="A111" s="8" t="s">
        <v>133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1.52</v>
      </c>
      <c r="W111" s="9">
        <v>631.71</v>
      </c>
      <c r="X111" s="9">
        <v>2.2816</v>
      </c>
      <c r="Y111" s="9">
        <v>947.56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65.65</v>
      </c>
      <c r="AO111" s="9">
        <v>12634.26</v>
      </c>
      <c r="AP111" s="9">
        <v>0</v>
      </c>
      <c r="AQ111" s="9">
        <v>0</v>
      </c>
      <c r="AR111" s="12">
        <f t="shared" si="4"/>
        <v>14213.53</v>
      </c>
    </row>
    <row r="112" spans="1:44">
      <c r="A112" s="8" t="s">
        <v>134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8.52</v>
      </c>
      <c r="W112" s="8">
        <v>3540.06</v>
      </c>
      <c r="X112" s="8">
        <v>12.7862</v>
      </c>
      <c r="Y112" s="8">
        <v>5310.09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73.29</v>
      </c>
      <c r="AO112" s="8">
        <v>30437.34</v>
      </c>
      <c r="AP112" s="8">
        <v>0</v>
      </c>
      <c r="AQ112" s="8">
        <v>0</v>
      </c>
      <c r="AR112" s="12">
        <f t="shared" ref="AR112:AR124" si="5">G112+W112+Y112+AA112+AC112+AE112+AG112+AO112+M112+E112+C112+I112+K112+O112+Q112+S112+U112+AI112+AK112+AM112+AQ112</f>
        <v>39287.49</v>
      </c>
    </row>
    <row r="113" spans="1:44">
      <c r="A113" s="8" t="s">
        <v>135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23.47</v>
      </c>
      <c r="W113" s="8">
        <v>9748.3</v>
      </c>
      <c r="X113" s="8">
        <v>35.2094</v>
      </c>
      <c r="Y113" s="8">
        <v>14622.44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92.85</v>
      </c>
      <c r="AO113" s="8">
        <v>38560.6</v>
      </c>
      <c r="AP113" s="8">
        <v>0</v>
      </c>
      <c r="AQ113" s="8">
        <v>0</v>
      </c>
      <c r="AR113" s="12">
        <f t="shared" si="5"/>
        <v>62931.34</v>
      </c>
    </row>
    <row r="114" spans="1:44">
      <c r="A114" s="8" t="s">
        <v>136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35.09</v>
      </c>
      <c r="W114" s="8">
        <v>14571.26</v>
      </c>
      <c r="X114" s="8">
        <v>52.6291</v>
      </c>
      <c r="Y114" s="8">
        <v>21856.89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342.24</v>
      </c>
      <c r="AO114" s="8">
        <v>142132.27</v>
      </c>
      <c r="AP114" s="8">
        <v>0</v>
      </c>
      <c r="AQ114" s="8">
        <v>0</v>
      </c>
      <c r="AR114" s="12">
        <f t="shared" si="5"/>
        <v>178560.42</v>
      </c>
    </row>
    <row r="115" spans="1:44">
      <c r="A115" s="8" t="s">
        <v>137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5.21</v>
      </c>
      <c r="W115" s="8">
        <v>2165.46</v>
      </c>
      <c r="X115" s="8">
        <v>7.8212</v>
      </c>
      <c r="Y115" s="8">
        <v>3248.15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89.57</v>
      </c>
      <c r="AO115" s="8">
        <v>37198.42</v>
      </c>
      <c r="AP115" s="8">
        <v>0</v>
      </c>
      <c r="AQ115" s="8">
        <v>0</v>
      </c>
      <c r="AR115" s="12">
        <f t="shared" si="5"/>
        <v>42612.03</v>
      </c>
    </row>
    <row r="116" spans="1:44">
      <c r="A116" s="8" t="s">
        <v>138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84.71</v>
      </c>
      <c r="W116" s="8">
        <v>35180.6</v>
      </c>
      <c r="X116" s="8">
        <v>127.0669</v>
      </c>
      <c r="Y116" s="8">
        <v>52770.87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556.77</v>
      </c>
      <c r="AO116" s="8">
        <v>231226.58</v>
      </c>
      <c r="AP116" s="8">
        <v>0</v>
      </c>
      <c r="AQ116" s="8">
        <v>0</v>
      </c>
      <c r="AR116" s="12">
        <f t="shared" si="5"/>
        <v>319178.05</v>
      </c>
    </row>
    <row r="117" spans="1:44">
      <c r="A117" s="8" t="s">
        <v>139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6.85</v>
      </c>
      <c r="W117" s="8">
        <v>2843.89</v>
      </c>
      <c r="X117" s="8">
        <v>10.2716</v>
      </c>
      <c r="Y117" s="8">
        <v>4265.81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113.81</v>
      </c>
      <c r="AO117" s="8">
        <v>47265.29</v>
      </c>
      <c r="AP117" s="8">
        <v>0</v>
      </c>
      <c r="AQ117" s="8">
        <v>0</v>
      </c>
      <c r="AR117" s="12">
        <f t="shared" si="5"/>
        <v>54374.99</v>
      </c>
    </row>
    <row r="118" spans="1:44">
      <c r="A118" s="9" t="s">
        <v>140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43.79</v>
      </c>
      <c r="W118" s="9">
        <v>18187.32</v>
      </c>
      <c r="X118" s="9">
        <v>65.6898</v>
      </c>
      <c r="Y118" s="9">
        <v>27280.97</v>
      </c>
      <c r="Z118" s="9">
        <v>0</v>
      </c>
      <c r="AA118" s="9">
        <v>0</v>
      </c>
      <c r="AB118" s="9">
        <v>67.7</v>
      </c>
      <c r="AC118" s="9">
        <v>28117.59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217.78</v>
      </c>
      <c r="AO118" s="9">
        <v>90444.03</v>
      </c>
      <c r="AP118" s="9">
        <v>0</v>
      </c>
      <c r="AQ118" s="9">
        <v>0</v>
      </c>
      <c r="AR118" s="12">
        <f t="shared" si="5"/>
        <v>164029.91</v>
      </c>
    </row>
    <row r="119" s="1" customFormat="1" spans="1:44">
      <c r="A119" s="9" t="s">
        <v>141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54.97</v>
      </c>
      <c r="W119" s="9">
        <v>22829.66</v>
      </c>
      <c r="X119" s="9">
        <v>82.4573</v>
      </c>
      <c r="Y119" s="9">
        <v>34244.49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318.13</v>
      </c>
      <c r="AO119" s="9">
        <v>132119.39</v>
      </c>
      <c r="AP119" s="9">
        <v>0</v>
      </c>
      <c r="AQ119" s="9">
        <v>0</v>
      </c>
      <c r="AR119" s="12">
        <f t="shared" si="5"/>
        <v>189193.54</v>
      </c>
    </row>
    <row r="120" s="1" customFormat="1" spans="1:44">
      <c r="A120" s="9" t="s">
        <v>142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31.43</v>
      </c>
      <c r="W120" s="9">
        <v>13054.08</v>
      </c>
      <c r="X120" s="9">
        <v>47.1494</v>
      </c>
      <c r="Y120" s="9">
        <v>19581.15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244.99</v>
      </c>
      <c r="AO120" s="9">
        <v>101744.35</v>
      </c>
      <c r="AP120" s="9">
        <v>0</v>
      </c>
      <c r="AQ120" s="9">
        <v>0</v>
      </c>
      <c r="AR120" s="12">
        <f t="shared" si="5"/>
        <v>134379.58</v>
      </c>
    </row>
    <row r="121" s="1" customFormat="1" spans="1:44">
      <c r="A121" s="9" t="s">
        <v>143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6.31</v>
      </c>
      <c r="W121" s="9">
        <v>2620.5</v>
      </c>
      <c r="X121" s="9">
        <v>9.4649</v>
      </c>
      <c r="Y121" s="9">
        <v>3930.75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79.56</v>
      </c>
      <c r="AO121" s="9">
        <v>33041.27</v>
      </c>
      <c r="AP121" s="9">
        <v>0</v>
      </c>
      <c r="AQ121" s="9">
        <v>0</v>
      </c>
      <c r="AR121" s="12">
        <f t="shared" si="5"/>
        <v>39592.52</v>
      </c>
    </row>
    <row r="122" s="1" customFormat="1" spans="1:44">
      <c r="A122" s="9" t="s">
        <v>144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38.36</v>
      </c>
      <c r="W122" s="9">
        <v>15929.75</v>
      </c>
      <c r="X122" s="9">
        <v>57.5358</v>
      </c>
      <c r="Y122" s="9">
        <v>23894.62</v>
      </c>
      <c r="Z122" s="9">
        <v>0</v>
      </c>
      <c r="AA122" s="9">
        <v>0</v>
      </c>
      <c r="AB122" s="9">
        <v>38.05</v>
      </c>
      <c r="AC122" s="9">
        <v>15802.31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203.05</v>
      </c>
      <c r="AO122" s="9">
        <v>84326.67</v>
      </c>
      <c r="AP122" s="9">
        <v>0</v>
      </c>
      <c r="AQ122" s="9">
        <v>0</v>
      </c>
      <c r="AR122" s="12">
        <f t="shared" si="5"/>
        <v>139953.35</v>
      </c>
    </row>
    <row r="123" s="1" customFormat="1" spans="1:44">
      <c r="A123" s="9" t="s">
        <v>145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74.01</v>
      </c>
      <c r="W123" s="9">
        <v>30734.73</v>
      </c>
      <c r="X123" s="9">
        <v>111.0092</v>
      </c>
      <c r="Y123" s="9">
        <v>46102.1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205.13</v>
      </c>
      <c r="AO123" s="9">
        <v>85190.49</v>
      </c>
      <c r="AP123" s="9">
        <v>0</v>
      </c>
      <c r="AQ123" s="9">
        <v>0</v>
      </c>
      <c r="AR123" s="12">
        <f t="shared" si="5"/>
        <v>162027.32</v>
      </c>
    </row>
    <row r="124" spans="1:44">
      <c r="A124" s="13" t="s">
        <v>146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52.43</v>
      </c>
      <c r="W124" s="13">
        <v>21774.89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2808</v>
      </c>
      <c r="AG124" s="13">
        <v>1166162.4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632.34</v>
      </c>
      <c r="AO124" s="13">
        <v>262610.8</v>
      </c>
      <c r="AP124" s="13">
        <v>0</v>
      </c>
      <c r="AQ124" s="13">
        <v>0</v>
      </c>
      <c r="AR124" s="12">
        <f t="shared" si="5"/>
        <v>1450548.09</v>
      </c>
    </row>
    <row r="125" s="1" customFormat="1" spans="1:44">
      <c r="A125" s="5" t="s">
        <v>147</v>
      </c>
      <c r="B125" s="5">
        <f>SUM(B4:B124)</f>
        <v>0</v>
      </c>
      <c r="C125" s="5">
        <f t="shared" ref="C125:P125" si="6">SUM(C4:C124)</f>
        <v>0</v>
      </c>
      <c r="D125" s="5">
        <f t="shared" si="6"/>
        <v>0</v>
      </c>
      <c r="E125" s="5">
        <f t="shared" si="6"/>
        <v>0</v>
      </c>
      <c r="F125" s="5">
        <f t="shared" si="6"/>
        <v>0</v>
      </c>
      <c r="G125" s="5">
        <f t="shared" si="6"/>
        <v>0</v>
      </c>
      <c r="H125" s="5">
        <f t="shared" si="6"/>
        <v>0</v>
      </c>
      <c r="I125" s="5">
        <f t="shared" si="6"/>
        <v>0</v>
      </c>
      <c r="J125" s="5">
        <f t="shared" si="6"/>
        <v>0</v>
      </c>
      <c r="K125" s="5">
        <f t="shared" si="6"/>
        <v>0</v>
      </c>
      <c r="L125" s="5">
        <f t="shared" si="6"/>
        <v>0</v>
      </c>
      <c r="M125" s="5">
        <f t="shared" si="6"/>
        <v>0</v>
      </c>
      <c r="N125" s="5">
        <f t="shared" si="6"/>
        <v>0</v>
      </c>
      <c r="O125" s="5">
        <f t="shared" si="6"/>
        <v>0</v>
      </c>
      <c r="P125" s="5">
        <f t="shared" si="6"/>
        <v>0</v>
      </c>
      <c r="Q125" s="5">
        <f t="shared" ref="Q125:AR125" si="7">SUM(Q4:Q124)</f>
        <v>0</v>
      </c>
      <c r="R125" s="5">
        <f t="shared" si="7"/>
        <v>0</v>
      </c>
      <c r="S125" s="5">
        <f t="shared" si="7"/>
        <v>0</v>
      </c>
      <c r="T125" s="5">
        <f t="shared" si="7"/>
        <v>0</v>
      </c>
      <c r="U125" s="5">
        <f t="shared" si="7"/>
        <v>0</v>
      </c>
      <c r="V125" s="5">
        <f t="shared" si="7"/>
        <v>6035.29</v>
      </c>
      <c r="W125" s="5">
        <f t="shared" si="7"/>
        <v>2518867.09</v>
      </c>
      <c r="X125" s="5">
        <f t="shared" si="7"/>
        <v>4921.3673</v>
      </c>
      <c r="Y125" s="5">
        <f t="shared" si="7"/>
        <v>2053956.21</v>
      </c>
      <c r="Z125" s="5">
        <f t="shared" si="7"/>
        <v>16994.18</v>
      </c>
      <c r="AA125" s="5">
        <f t="shared" si="7"/>
        <v>7166185.08</v>
      </c>
      <c r="AB125" s="5">
        <f t="shared" si="7"/>
        <v>3060.25</v>
      </c>
      <c r="AC125" s="5">
        <f t="shared" si="7"/>
        <v>1280724.48</v>
      </c>
      <c r="AD125" s="5">
        <f t="shared" si="7"/>
        <v>0</v>
      </c>
      <c r="AE125" s="5">
        <f t="shared" si="7"/>
        <v>0</v>
      </c>
      <c r="AF125" s="5">
        <f t="shared" si="7"/>
        <v>15659.16</v>
      </c>
      <c r="AG125" s="5">
        <f t="shared" si="7"/>
        <v>6503249.15</v>
      </c>
      <c r="AH125" s="5">
        <f t="shared" si="7"/>
        <v>1025.7</v>
      </c>
      <c r="AI125" s="5">
        <f t="shared" si="7"/>
        <v>425973.21</v>
      </c>
      <c r="AJ125" s="5">
        <f t="shared" si="7"/>
        <v>0</v>
      </c>
      <c r="AK125" s="5">
        <f t="shared" si="7"/>
        <v>0</v>
      </c>
      <c r="AL125" s="5">
        <f t="shared" si="7"/>
        <v>0</v>
      </c>
      <c r="AM125" s="5">
        <f t="shared" si="7"/>
        <v>0</v>
      </c>
      <c r="AN125" s="5">
        <f t="shared" si="7"/>
        <v>4806.51</v>
      </c>
      <c r="AO125" s="5">
        <f t="shared" si="7"/>
        <v>1932006.99</v>
      </c>
      <c r="AP125" s="5">
        <f t="shared" si="7"/>
        <v>0</v>
      </c>
      <c r="AQ125" s="5">
        <f t="shared" si="7"/>
        <v>0</v>
      </c>
      <c r="AR125" s="14">
        <f t="shared" si="7"/>
        <v>21829800.6</v>
      </c>
    </row>
  </sheetData>
  <mergeCells count="24">
    <mergeCell ref="A1:AQ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2:A3"/>
    <mergeCell ref="AR2:AR3"/>
  </mergeCells>
  <pageMargins left="0.699305555555556" right="0.699305555555556" top="0.75" bottom="0.75" header="0.3" footer="0.3"/>
  <pageSetup paperSize="9" scale="2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林孙奔</cp:lastModifiedBy>
  <dcterms:created xsi:type="dcterms:W3CDTF">2022-02-22T09:14:00Z</dcterms:created>
  <dcterms:modified xsi:type="dcterms:W3CDTF">2023-08-29T02:33:16Z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99A03F986CAA4502B124AD1852513C0A</vt:lpwstr>
  </property>
</Properties>
</file>