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<sst xmlns="http://schemas.openxmlformats.org/spreadsheetml/2006/main" count="188" uniqueCount="148">
  <si>
    <t>2023年8月考核费用分项月报</t>
  </si>
  <si>
    <t>电厂</t>
  </si>
  <si>
    <t>调度纪律考核</t>
  </si>
  <si>
    <t>黑启动考核</t>
  </si>
  <si>
    <t>继电保护考核</t>
  </si>
  <si>
    <t>继保装置运行考核</t>
  </si>
  <si>
    <t>安全运行水平考核</t>
  </si>
  <si>
    <t>通信故障考核</t>
  </si>
  <si>
    <t>自动化设备运行指标考核</t>
  </si>
  <si>
    <t>励磁和PSS考核</t>
  </si>
  <si>
    <t>电气设备考核</t>
  </si>
  <si>
    <t>发电计划考核</t>
  </si>
  <si>
    <t>基本调峰能力考核</t>
  </si>
  <si>
    <t>一次调频考核</t>
  </si>
  <si>
    <t>AGC考核</t>
  </si>
  <si>
    <t>无功调节考核</t>
  </si>
  <si>
    <t>旋转备用考核</t>
  </si>
  <si>
    <t>非计划停运考核</t>
  </si>
  <si>
    <t>检修管理考核</t>
  </si>
  <si>
    <t>水调自动化考核</t>
  </si>
  <si>
    <t>燃煤电厂信息报送考核</t>
  </si>
  <si>
    <t>风光发电功率预测考核</t>
  </si>
  <si>
    <t>FCB考核</t>
  </si>
  <si>
    <t>考核费用合计（元）</t>
  </si>
  <si>
    <t>电量（MWH）</t>
  </si>
  <si>
    <t>费用(元)</t>
  </si>
  <si>
    <t>北仑发电有限公司</t>
  </si>
  <si>
    <t>北仑第一发电有限公司</t>
  </si>
  <si>
    <t>北仑第三发电有限公司</t>
  </si>
  <si>
    <t>华润苍南电厂</t>
  </si>
  <si>
    <t>滨海热电有限公司</t>
  </si>
  <si>
    <t>长兴发电有限公司</t>
  </si>
  <si>
    <t>华能长兴电厂</t>
  </si>
  <si>
    <t>浙能乐清发电有限公司（大崧）</t>
  </si>
  <si>
    <t>浙江嘉华发电有限公司</t>
  </si>
  <si>
    <t>嘉兴发电有限公司</t>
  </si>
  <si>
    <t>浙江巨宏热电有限公司</t>
  </si>
  <si>
    <t>浙能兰溪发电有限公司</t>
  </si>
  <si>
    <t>神华国华（舟山）发电有限责任公司(二期)</t>
  </si>
  <si>
    <t>浙能乐清发电有限公司</t>
  </si>
  <si>
    <t>浙江浙能中煤舟山煤电有限责任公司</t>
  </si>
  <si>
    <t>台州第二发电厂</t>
  </si>
  <si>
    <t>浙江国华浙能发电有限公司</t>
  </si>
  <si>
    <t>浙江国华浙能发电有限公司(胜龙电厂)</t>
  </si>
  <si>
    <t>台塑集团热电（宁波）公司</t>
  </si>
  <si>
    <t>台州五期</t>
  </si>
  <si>
    <t>台州电厂(四期)</t>
  </si>
  <si>
    <t>温州特鲁莱发电有限公司</t>
  </si>
  <si>
    <t>温州发电有限公司</t>
  </si>
  <si>
    <t>浙江大唐乌沙山发电厂</t>
  </si>
  <si>
    <t>华能玉环发电厂</t>
  </si>
  <si>
    <t>浙江浙能镇海发电有限公司</t>
  </si>
  <si>
    <t>浙江丰源水电公司</t>
  </si>
  <si>
    <t>宁波溪口抽水蓄能电站</t>
  </si>
  <si>
    <t>青田三溪口水电公司</t>
  </si>
  <si>
    <t>温州珊溪水电厂</t>
  </si>
  <si>
    <t>石塘水电厂</t>
  </si>
  <si>
    <t>北海水力发电有限公司（滩坑水电站）</t>
  </si>
  <si>
    <t>乌溪江水电厂</t>
  </si>
  <si>
    <t>秦山核电公司</t>
  </si>
  <si>
    <t>三门核电有限公司</t>
  </si>
  <si>
    <t>常山天然气发电有限公司</t>
  </si>
  <si>
    <t>长兴天然气热电有限公司</t>
  </si>
  <si>
    <t>浙江德能天然气发电有限公司</t>
  </si>
  <si>
    <t>安吉天然气热电有限公司</t>
  </si>
  <si>
    <t>华电江东然气热电有限公司</t>
  </si>
  <si>
    <t>金华燃机发电有限公司</t>
  </si>
  <si>
    <t>衢州普星天然气有限公司</t>
  </si>
  <si>
    <t>浙江蓝天天然气发电有限公司</t>
  </si>
  <si>
    <t>温州燃机发电公司</t>
  </si>
  <si>
    <t>华电龙游然气发电有限公司</t>
  </si>
  <si>
    <t>唐绍发电有限公司</t>
  </si>
  <si>
    <t>华能桐乡燃机热电有限责任公司</t>
  </si>
  <si>
    <t>杭州下沙热电有限公司</t>
  </si>
  <si>
    <t>萧山发电厂(天然气)</t>
  </si>
  <si>
    <t>大唐江山热电有限公司</t>
  </si>
  <si>
    <t>镇海天然气热电有限公司(热动中心)</t>
  </si>
  <si>
    <t>浙能镇海天然气发电有限公司</t>
  </si>
  <si>
    <t>国电湖州南浔天然气热电有限公司</t>
  </si>
  <si>
    <t>半山发电有限公司（气电）</t>
  </si>
  <si>
    <t>浙江国华余姚天然气发电有限公司</t>
  </si>
  <si>
    <t>镇海联合发电公司</t>
  </si>
  <si>
    <t>嘉兴德源节能科技有限公司</t>
  </si>
  <si>
    <t>慈溪百益新能源科技有限公司</t>
  </si>
  <si>
    <t>国能浙江北仑第一发电有限公司（光伏）</t>
  </si>
  <si>
    <t>国家电投集团桑尼安吉新能源有限公司</t>
  </si>
  <si>
    <t>雄亚（温岭）新能源有限公司</t>
  </si>
  <si>
    <t>象山大唐新能源有限公司（大涂）</t>
  </si>
  <si>
    <t>慈溪风凌新能源科技有限公司</t>
  </si>
  <si>
    <t>湖州宏晖光伏发电有限公司</t>
  </si>
  <si>
    <t>瑞安市华博新能源有限公司</t>
  </si>
  <si>
    <t>华电浙江江山新能源有限公司</t>
  </si>
  <si>
    <t>中核苍南县昊昌新能源有限公司</t>
  </si>
  <si>
    <t>浙江浙能嘉兴发电有限公司（光伏）</t>
  </si>
  <si>
    <t>江山正泰林农光伏发展有限公司</t>
  </si>
  <si>
    <t>玉环县晶科电力有限公司（含II期玉环晶能）</t>
  </si>
  <si>
    <t>衢州杭泰光伏发电有限公司</t>
  </si>
  <si>
    <t>兰溪市晶科电力有限公司</t>
  </si>
  <si>
    <t>浙江浙能乐清发电责任有限公司（光伏）</t>
  </si>
  <si>
    <t>乐清正泰光伏发电有限公司（光伏）</t>
  </si>
  <si>
    <t>宁波镇海岚能新能源科技有限公司（凌光）</t>
  </si>
  <si>
    <t>浙江浙能中煤舟山煤电有限责任公司（光伏）</t>
  </si>
  <si>
    <t>开化龙翔新能源有限公司</t>
  </si>
  <si>
    <t>浙江大唐国际江山新城热电有限责任公司</t>
  </si>
  <si>
    <t>兰溪绿能太阳能科技有限公司</t>
  </si>
  <si>
    <t>国能浙江宁海发电有限公司（光伏）</t>
  </si>
  <si>
    <t>浙江磐安华电新能源有限公司</t>
  </si>
  <si>
    <t>华能（浙江）能源开发有限公司玉环分公司</t>
  </si>
  <si>
    <t>宁海新电电力开发有限公司</t>
  </si>
  <si>
    <t>湖州吴兴盛林电力有限公司</t>
  </si>
  <si>
    <t>杭州舒能电力科技有限公司</t>
  </si>
  <si>
    <t>慈溪舒能新能源科技有限公司</t>
  </si>
  <si>
    <t>温州泰瀚新能源开发有限公司</t>
  </si>
  <si>
    <t>大唐太阳能产业（丽水）有限公司</t>
  </si>
  <si>
    <t>大唐（瑞安）新能源有限公司</t>
  </si>
  <si>
    <t>国家电投集团胜科武义新能源有限公司</t>
  </si>
  <si>
    <t>大唐（杭州富阳）新能源有限公司</t>
  </si>
  <si>
    <t>湖州南浔万投太阳能电力有限公司</t>
  </si>
  <si>
    <t>象山大唐新能源有限公司</t>
  </si>
  <si>
    <t>国能（浙江开化）能源有限公司</t>
  </si>
  <si>
    <t>浙江阿波溪仑光伏科技有限公司</t>
  </si>
  <si>
    <t>嘉善舒能新能源科技有限公司（含II期嘉善风凌）</t>
  </si>
  <si>
    <t>浙江浙能长兴新能源有限公司</t>
  </si>
  <si>
    <t>湖州祥晖光伏发电有限公司</t>
  </si>
  <si>
    <t>中电建（缙云）新能源有限公司</t>
  </si>
  <si>
    <t>浙江浙能电力股份有限公司萧山发电厂</t>
  </si>
  <si>
    <t>慈溪协能新能源科技有限公司</t>
  </si>
  <si>
    <t>慈溪正态新能源科技有限公司（正能）</t>
  </si>
  <si>
    <t>中节能（长兴）太阳能科技有限公司</t>
  </si>
  <si>
    <t>宁波镇海岚能新能源科技有限公司（岚能）</t>
  </si>
  <si>
    <t>华润新能源（岱山）有限公司</t>
  </si>
  <si>
    <t>温州乐泰光伏发电有限公司</t>
  </si>
  <si>
    <t>衢州禾和新能源科技有限公司</t>
  </si>
  <si>
    <t>华能浙江苍南海上风电有限责任公司（苍海场）</t>
  </si>
  <si>
    <t>浙江鼎峰风电投资开发有限公司</t>
  </si>
  <si>
    <t>浙江玉环华电风力发电有限公司</t>
  </si>
  <si>
    <t>华能浙江平湖海上风电有限责任公司</t>
  </si>
  <si>
    <t>长兴和平华电风力发电有限公司</t>
  </si>
  <si>
    <t>浙江浙能嘉兴海上风力发电有限公司</t>
  </si>
  <si>
    <t>中广核（浙江三门）风力发电有限公司</t>
  </si>
  <si>
    <t>国电电力浙江舟山海上风电开发有限公司</t>
  </si>
  <si>
    <t>华润海上风电（苍南）有限公司</t>
  </si>
  <si>
    <t>中广核新能源（象山）有限公司</t>
  </si>
  <si>
    <t>龙源磐安风力发电有限公司</t>
  </si>
  <si>
    <t>国电象山海上风电有限公司</t>
  </si>
  <si>
    <t>华能浙江苍南海上风电有限责任公司</t>
  </si>
  <si>
    <t>中广核浙江岱山海上风力发电有限公司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</si>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</sst>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6"/>
      <color theme="1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>
      <alignment vertical="center"/>
    </xf>
    <xf numFmtId="0" fontId="0" fillId="0" borderId="1" xfId="0" applyFill="1" applyBorder="1">
      <alignment vertical="center"/>
    </xf>
    <xf numFmtId="176" fontId="1" fillId="0" borderId="2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AR125"/>
  <sheetViews>
    <sheetView tabSelected="1" zoomScale="80" zoomScaleNormal="80" workbookViewId="0">
      <pane xSplit="1" ySplit="3" topLeftCell="Y96" activePane="bottomRight" state="frozen"/>
      <selection/>
      <selection pane="topRight"/>
      <selection pane="bottomLeft"/>
      <selection pane="bottomRight" activeCell="AN143" sqref="AN143"/>
    </sheetView>
  </sheetViews>
  <sheetFormatPr defaultColWidth="9" defaultRowHeight="13.5"/>
  <cols>
    <col min="1" max="1" width="46.5" style="2" customWidth="1"/>
    <col min="2" max="2" width="12.25" style="2" customWidth="1"/>
    <col min="3" max="3" width="11.625" style="2" customWidth="1"/>
    <col min="4" max="4" width="12.25" style="2" customWidth="1"/>
    <col min="5" max="5" width="9.125" style="2" customWidth="1"/>
    <col min="6" max="6" width="12.25" style="2" customWidth="1"/>
    <col min="7" max="7" width="9.125" style="2" customWidth="1"/>
    <col min="8" max="8" width="12.25" style="2" customWidth="1"/>
    <col min="9" max="9" width="9.125" style="2" customWidth="1"/>
    <col min="10" max="10" width="12.25" style="2" customWidth="1"/>
    <col min="11" max="11" width="9.125" style="2" customWidth="1"/>
    <col min="12" max="12" width="12.25" style="2" customWidth="1"/>
    <col min="13" max="13" width="9.125" style="2" customWidth="1"/>
    <col min="14" max="14" width="12.25" style="2" customWidth="1"/>
    <col min="15" max="15" width="9.5" style="2" customWidth="1"/>
    <col min="16" max="16" width="12.25" style="2" customWidth="1"/>
    <col min="17" max="17" width="9.125" style="2" customWidth="1"/>
    <col min="18" max="18" width="12.25" style="2" customWidth="1"/>
    <col min="19" max="19" width="9.125" style="2" customWidth="1"/>
    <col min="20" max="20" width="12.25" style="2" customWidth="1"/>
    <col min="21" max="21" width="9.125" style="2" customWidth="1"/>
    <col min="22" max="22" width="12.25" style="2" customWidth="1"/>
    <col min="23" max="23" width="10.5" style="2" customWidth="1"/>
    <col min="24" max="24" width="12.25" style="2" customWidth="1"/>
    <col min="25" max="25" width="10.5" style="2" customWidth="1"/>
    <col min="26" max="26" width="12.25" style="2" customWidth="1"/>
    <col min="27" max="27" width="14.125" style="2" customWidth="1"/>
    <col min="28" max="28" width="12.25" style="2" customWidth="1"/>
    <col min="29" max="29" width="11.5" style="2" customWidth="1"/>
    <col min="30" max="30" width="12.25" style="2" customWidth="1"/>
    <col min="31" max="31" width="9.125" style="2" customWidth="1"/>
    <col min="32" max="32" width="12.25" style="2" customWidth="1"/>
    <col min="33" max="33" width="10.5" style="2" customWidth="1"/>
    <col min="34" max="34" width="12.25" style="2" customWidth="1"/>
    <col min="35" max="35" width="11.625" style="2" customWidth="1"/>
    <col min="36" max="36" width="12.25" style="2" customWidth="1"/>
    <col min="37" max="37" width="9.125" style="2" customWidth="1"/>
    <col min="38" max="38" width="21.375" style="2" customWidth="1"/>
    <col min="39" max="39" width="9.125" style="2" customWidth="1"/>
    <col min="40" max="40" width="12.25" style="2" customWidth="1"/>
    <col min="41" max="41" width="10.5" style="2" customWidth="1"/>
    <col min="42" max="42" width="12.25" style="2" customWidth="1"/>
    <col min="43" max="43" width="9.125" style="2" customWidth="1"/>
    <col min="44" max="44" width="14.125" style="1"/>
    <col min="45" max="16384" width="9" style="2"/>
  </cols>
  <sheetData>
    <row r="1" ht="31" customHeight="1" spans="1:4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="1" customFormat="1" spans="1:44">
      <c r="A2" s="4" t="s">
        <v>1</v>
      </c>
      <c r="B2" s="4" t="s">
        <v>2</v>
      </c>
      <c r="C2" s="4"/>
      <c r="D2" s="4" t="s">
        <v>3</v>
      </c>
      <c r="E2" s="4"/>
      <c r="F2" s="4" t="s">
        <v>4</v>
      </c>
      <c r="G2" s="4"/>
      <c r="H2" s="4" t="s">
        <v>5</v>
      </c>
      <c r="I2" s="4"/>
      <c r="J2" s="4" t="s">
        <v>6</v>
      </c>
      <c r="K2" s="4"/>
      <c r="L2" s="4" t="s">
        <v>7</v>
      </c>
      <c r="M2" s="4"/>
      <c r="N2" s="4" t="s">
        <v>8</v>
      </c>
      <c r="O2" s="4"/>
      <c r="P2" s="4" t="s">
        <v>9</v>
      </c>
      <c r="Q2" s="4"/>
      <c r="R2" s="4" t="s">
        <v>10</v>
      </c>
      <c r="S2" s="4"/>
      <c r="T2" s="4" t="s">
        <v>11</v>
      </c>
      <c r="U2" s="4"/>
      <c r="V2" s="4" t="s">
        <v>12</v>
      </c>
      <c r="W2" s="4"/>
      <c r="X2" s="4" t="s">
        <v>13</v>
      </c>
      <c r="Y2" s="4"/>
      <c r="Z2" s="4" t="s">
        <v>14</v>
      </c>
      <c r="AA2" s="4"/>
      <c r="AB2" s="4" t="s">
        <v>15</v>
      </c>
      <c r="AC2" s="4"/>
      <c r="AD2" s="4" t="s">
        <v>16</v>
      </c>
      <c r="AE2" s="4"/>
      <c r="AF2" s="4" t="s">
        <v>17</v>
      </c>
      <c r="AG2" s="4"/>
      <c r="AH2" s="4" t="s">
        <v>18</v>
      </c>
      <c r="AI2" s="4"/>
      <c r="AJ2" s="4" t="s">
        <v>19</v>
      </c>
      <c r="AK2" s="4"/>
      <c r="AL2" s="4" t="s">
        <v>20</v>
      </c>
      <c r="AM2" s="4"/>
      <c r="AN2" s="4" t="s">
        <v>21</v>
      </c>
      <c r="AO2" s="4"/>
      <c r="AP2" s="4" t="s">
        <v>22</v>
      </c>
      <c r="AQ2" s="4"/>
      <c r="AR2" s="10" t="s">
        <v>23</v>
      </c>
    </row>
    <row r="3" s="1" customFormat="1" spans="1:44">
      <c r="A3" s="5"/>
      <c r="B3" s="4" t="s">
        <v>24</v>
      </c>
      <c r="C3" s="4" t="s">
        <v>25</v>
      </c>
      <c r="D3" s="4" t="s">
        <v>24</v>
      </c>
      <c r="E3" s="4" t="s">
        <v>25</v>
      </c>
      <c r="F3" s="4" t="s">
        <v>24</v>
      </c>
      <c r="G3" s="4" t="s">
        <v>25</v>
      </c>
      <c r="H3" s="4" t="s">
        <v>24</v>
      </c>
      <c r="I3" s="4" t="s">
        <v>25</v>
      </c>
      <c r="J3" s="4" t="s">
        <v>24</v>
      </c>
      <c r="K3" s="4" t="s">
        <v>25</v>
      </c>
      <c r="L3" s="4" t="s">
        <v>24</v>
      </c>
      <c r="M3" s="4" t="s">
        <v>25</v>
      </c>
      <c r="N3" s="4" t="s">
        <v>24</v>
      </c>
      <c r="O3" s="4" t="s">
        <v>25</v>
      </c>
      <c r="P3" s="4" t="s">
        <v>24</v>
      </c>
      <c r="Q3" s="4" t="s">
        <v>25</v>
      </c>
      <c r="R3" s="4" t="s">
        <v>24</v>
      </c>
      <c r="S3" s="4" t="s">
        <v>25</v>
      </c>
      <c r="T3" s="4" t="s">
        <v>24</v>
      </c>
      <c r="U3" s="4" t="s">
        <v>25</v>
      </c>
      <c r="V3" s="4" t="s">
        <v>24</v>
      </c>
      <c r="W3" s="4" t="s">
        <v>25</v>
      </c>
      <c r="X3" s="4" t="s">
        <v>24</v>
      </c>
      <c r="Y3" s="4" t="s">
        <v>25</v>
      </c>
      <c r="Z3" s="4" t="s">
        <v>24</v>
      </c>
      <c r="AA3" s="4" t="s">
        <v>25</v>
      </c>
      <c r="AB3" s="4" t="s">
        <v>24</v>
      </c>
      <c r="AC3" s="4" t="s">
        <v>25</v>
      </c>
      <c r="AD3" s="4" t="s">
        <v>24</v>
      </c>
      <c r="AE3" s="4" t="s">
        <v>25</v>
      </c>
      <c r="AF3" s="4" t="s">
        <v>24</v>
      </c>
      <c r="AG3" s="4" t="s">
        <v>25</v>
      </c>
      <c r="AH3" s="4" t="s">
        <v>24</v>
      </c>
      <c r="AI3" s="4" t="s">
        <v>25</v>
      </c>
      <c r="AJ3" s="4" t="s">
        <v>24</v>
      </c>
      <c r="AK3" s="4" t="s">
        <v>25</v>
      </c>
      <c r="AL3" s="4" t="s">
        <v>24</v>
      </c>
      <c r="AM3" s="4" t="s">
        <v>25</v>
      </c>
      <c r="AN3" s="4" t="s">
        <v>24</v>
      </c>
      <c r="AO3" s="4" t="s">
        <v>25</v>
      </c>
      <c r="AP3" s="4" t="s">
        <v>24</v>
      </c>
      <c r="AQ3" s="4" t="s">
        <v>25</v>
      </c>
      <c r="AR3" s="11"/>
    </row>
    <row r="4" spans="1:44">
      <c r="A4" s="6" t="s">
        <v>26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120</v>
      </c>
      <c r="W4" s="7">
        <v>49836</v>
      </c>
      <c r="X4" s="7">
        <v>21.374</v>
      </c>
      <c r="Y4" s="7">
        <v>8876.6</v>
      </c>
      <c r="Z4" s="7">
        <v>931.18</v>
      </c>
      <c r="AA4" s="7">
        <v>386716.94</v>
      </c>
      <c r="AB4" s="7">
        <v>7.93</v>
      </c>
      <c r="AC4" s="7">
        <v>3295.06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12">
        <f t="shared" ref="AR4:AR13" si="0">G4+W4+Y4+AA4+AC4+AE4+AG4+AO4+M4+E4+C4+I4+K4+O4+Q4+S4+U4+AI4+AK4+AM4+AQ4</f>
        <v>448724.6</v>
      </c>
    </row>
    <row r="5" spans="1:44">
      <c r="A5" s="8" t="s">
        <v>27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35.7665</v>
      </c>
      <c r="Y5" s="9">
        <v>14853.82</v>
      </c>
      <c r="Z5" s="9">
        <v>582.15</v>
      </c>
      <c r="AA5" s="9">
        <v>241766.89</v>
      </c>
      <c r="AB5" s="9">
        <v>2.63</v>
      </c>
      <c r="AC5" s="9">
        <v>1093.93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12">
        <f t="shared" si="0"/>
        <v>257714.64</v>
      </c>
    </row>
    <row r="6" spans="1:44">
      <c r="A6" s="8" t="s">
        <v>28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2520</v>
      </c>
      <c r="W6" s="9">
        <v>1046556</v>
      </c>
      <c r="X6" s="9">
        <v>120.5197</v>
      </c>
      <c r="Y6" s="9">
        <v>50051.84</v>
      </c>
      <c r="Z6" s="9">
        <v>326.89</v>
      </c>
      <c r="AA6" s="9">
        <v>135755.34</v>
      </c>
      <c r="AB6" s="9">
        <v>8.73</v>
      </c>
      <c r="AC6" s="9">
        <v>3627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12">
        <f t="shared" si="0"/>
        <v>1235990.18</v>
      </c>
    </row>
    <row r="7" spans="1:44">
      <c r="A7" s="8" t="s">
        <v>29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154.3408</v>
      </c>
      <c r="Y7" s="9">
        <v>64097.71</v>
      </c>
      <c r="Z7" s="9">
        <v>719.36</v>
      </c>
      <c r="AA7" s="9">
        <v>298748.53</v>
      </c>
      <c r="AB7" s="9">
        <v>16.61</v>
      </c>
      <c r="AC7" s="9">
        <v>6899.38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12">
        <f t="shared" si="0"/>
        <v>369745.62</v>
      </c>
    </row>
    <row r="8" spans="1:44">
      <c r="A8" s="8" t="s">
        <v>30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416.19</v>
      </c>
      <c r="W8" s="9">
        <v>172843.04</v>
      </c>
      <c r="X8" s="9">
        <v>21.5119</v>
      </c>
      <c r="Y8" s="9">
        <v>8933.89</v>
      </c>
      <c r="Z8" s="9">
        <v>0</v>
      </c>
      <c r="AA8" s="9">
        <v>0</v>
      </c>
      <c r="AB8" s="9">
        <v>4.95</v>
      </c>
      <c r="AC8" s="9">
        <v>2054.83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12">
        <f t="shared" si="0"/>
        <v>183831.76</v>
      </c>
    </row>
    <row r="9" spans="1:44">
      <c r="A9" s="8" t="s">
        <v>31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86.9384</v>
      </c>
      <c r="Y9" s="9">
        <v>36105.52</v>
      </c>
      <c r="Z9" s="9">
        <v>2741.08</v>
      </c>
      <c r="AA9" s="9">
        <v>1138368.8</v>
      </c>
      <c r="AB9" s="9">
        <v>0.65</v>
      </c>
      <c r="AC9" s="9">
        <v>268.88</v>
      </c>
      <c r="AD9" s="9">
        <v>0</v>
      </c>
      <c r="AE9" s="9">
        <v>0</v>
      </c>
      <c r="AF9" s="9">
        <v>4752</v>
      </c>
      <c r="AG9" s="9">
        <v>1973505.6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12">
        <f t="shared" si="0"/>
        <v>3148248.8</v>
      </c>
    </row>
    <row r="10" spans="1:44">
      <c r="A10" s="8" t="s">
        <v>32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288</v>
      </c>
      <c r="W10" s="9">
        <v>119606.4</v>
      </c>
      <c r="X10" s="9">
        <v>83.5262</v>
      </c>
      <c r="Y10" s="9">
        <v>34688.41</v>
      </c>
      <c r="Z10" s="9">
        <v>1299.25</v>
      </c>
      <c r="AA10" s="9">
        <v>539576.4</v>
      </c>
      <c r="AB10" s="9">
        <v>9.98</v>
      </c>
      <c r="AC10" s="9">
        <v>4143.18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12">
        <f t="shared" si="0"/>
        <v>698014.39</v>
      </c>
    </row>
    <row r="11" spans="1:44">
      <c r="A11" s="8" t="s">
        <v>33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216.8406</v>
      </c>
      <c r="Y11" s="9">
        <v>90053.9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12">
        <f t="shared" si="0"/>
        <v>90053.9</v>
      </c>
    </row>
    <row r="12" spans="1:44">
      <c r="A12" s="8" t="s">
        <v>34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214.5184</v>
      </c>
      <c r="Y12" s="9">
        <v>89089.51</v>
      </c>
      <c r="Z12" s="9">
        <v>2914.19</v>
      </c>
      <c r="AA12" s="9">
        <v>1210261</v>
      </c>
      <c r="AB12" s="9">
        <v>176.94</v>
      </c>
      <c r="AC12" s="9">
        <v>73481.24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12">
        <f t="shared" si="0"/>
        <v>1372831.75</v>
      </c>
    </row>
    <row r="13" s="2" customFormat="1" spans="1:44">
      <c r="A13" s="8" t="s">
        <v>35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76</v>
      </c>
      <c r="W13" s="9">
        <v>31562.8</v>
      </c>
      <c r="X13" s="9">
        <v>38.166</v>
      </c>
      <c r="Y13" s="9">
        <v>15850.35</v>
      </c>
      <c r="Z13" s="9">
        <v>692.18</v>
      </c>
      <c r="AA13" s="9">
        <v>287464</v>
      </c>
      <c r="AB13" s="9">
        <v>0.64</v>
      </c>
      <c r="AC13" s="9">
        <v>265.61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12">
        <f t="shared" si="0"/>
        <v>335142.76</v>
      </c>
    </row>
    <row r="14" spans="1:44">
      <c r="A14" s="8" t="s">
        <v>36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12.99</v>
      </c>
      <c r="W14" s="9">
        <v>5394.95</v>
      </c>
      <c r="X14" s="9">
        <v>108.2705</v>
      </c>
      <c r="Y14" s="9">
        <v>44964.75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12">
        <v>0</v>
      </c>
    </row>
    <row r="15" spans="1:44">
      <c r="A15" s="8" t="s">
        <v>37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311.1387</v>
      </c>
      <c r="Y15" s="9">
        <v>129215.89</v>
      </c>
      <c r="Z15" s="9">
        <v>1737</v>
      </c>
      <c r="AA15" s="9">
        <v>721377.75</v>
      </c>
      <c r="AB15" s="9">
        <v>1069.05</v>
      </c>
      <c r="AC15" s="9">
        <v>443975.5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12">
        <f t="shared" ref="AR14:AR35" si="1">G15+W15+Y15+AA15+AC15+AE15+AG15+AO15+M15+E15+C15+I15+K15+O15+Q15+S15+U15+AI15+AK15+AM15+AQ15</f>
        <v>1294569.14</v>
      </c>
    </row>
    <row r="16" spans="1:44">
      <c r="A16" s="8" t="s">
        <v>38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67.404</v>
      </c>
      <c r="Y16" s="9">
        <v>27992.87</v>
      </c>
      <c r="Z16" s="9">
        <v>923.56</v>
      </c>
      <c r="AA16" s="9">
        <v>383553.62</v>
      </c>
      <c r="AB16" s="9">
        <v>1.14</v>
      </c>
      <c r="AC16" s="9">
        <v>474.39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12">
        <f t="shared" si="1"/>
        <v>412020.88</v>
      </c>
    </row>
    <row r="17" spans="1:44">
      <c r="A17" s="8" t="s">
        <v>39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12</v>
      </c>
      <c r="W17" s="9">
        <v>4983.6</v>
      </c>
      <c r="X17" s="9">
        <v>247.0211</v>
      </c>
      <c r="Y17" s="9">
        <v>102587.85</v>
      </c>
      <c r="Z17" s="9">
        <v>2564.14</v>
      </c>
      <c r="AA17" s="9">
        <v>1064886</v>
      </c>
      <c r="AB17" s="9">
        <v>1.39</v>
      </c>
      <c r="AC17" s="9">
        <v>575.62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12">
        <f t="shared" si="1"/>
        <v>1173033.07</v>
      </c>
    </row>
    <row r="18" spans="1:44">
      <c r="A18" s="8" t="s">
        <v>40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359.7845</v>
      </c>
      <c r="Y18" s="9">
        <v>149418.5</v>
      </c>
      <c r="Z18" s="9">
        <v>749.75</v>
      </c>
      <c r="AA18" s="9">
        <v>311371.56</v>
      </c>
      <c r="AB18" s="9">
        <v>33.99</v>
      </c>
      <c r="AC18" s="9">
        <v>14116.8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12">
        <f t="shared" si="1"/>
        <v>474906.86</v>
      </c>
    </row>
    <row r="19" spans="1:44">
      <c r="A19" s="8" t="s">
        <v>41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47.2961</v>
      </c>
      <c r="Y19" s="9">
        <v>19642.07</v>
      </c>
      <c r="Z19" s="9">
        <v>1152.71</v>
      </c>
      <c r="AA19" s="9">
        <v>478721.7</v>
      </c>
      <c r="AB19" s="9">
        <v>104.23</v>
      </c>
      <c r="AC19" s="9">
        <v>43288.74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12">
        <f t="shared" si="1"/>
        <v>541652.51</v>
      </c>
    </row>
    <row r="20" spans="1:44">
      <c r="A20" s="8" t="s">
        <v>42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276</v>
      </c>
      <c r="W20" s="9">
        <v>114622.8</v>
      </c>
      <c r="X20" s="9">
        <v>66.5271</v>
      </c>
      <c r="Y20" s="9">
        <v>27628.69</v>
      </c>
      <c r="Z20" s="9">
        <v>1033.14</v>
      </c>
      <c r="AA20" s="9">
        <v>429062.2</v>
      </c>
      <c r="AB20" s="9">
        <v>17.77</v>
      </c>
      <c r="AC20" s="9">
        <v>7380.38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12">
        <f t="shared" si="1"/>
        <v>578694.07</v>
      </c>
    </row>
    <row r="21" s="2" customFormat="1" spans="1:44">
      <c r="A21" s="8" t="s">
        <v>43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144.0919</v>
      </c>
      <c r="Y21" s="9">
        <v>59841.37</v>
      </c>
      <c r="Z21" s="9">
        <v>558.99</v>
      </c>
      <c r="AA21" s="9">
        <v>232147.7</v>
      </c>
      <c r="AB21" s="9">
        <v>166.53</v>
      </c>
      <c r="AC21" s="9">
        <v>69160.85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12">
        <f t="shared" si="1"/>
        <v>361149.92</v>
      </c>
    </row>
    <row r="22" spans="1:44">
      <c r="A22" s="8" t="s">
        <v>44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12">
        <f t="shared" si="1"/>
        <v>0</v>
      </c>
    </row>
    <row r="23" spans="1:44">
      <c r="A23" s="8" t="s">
        <v>45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89.4498</v>
      </c>
      <c r="Y23" s="9">
        <v>37148.52</v>
      </c>
      <c r="Z23" s="9">
        <v>1839.74</v>
      </c>
      <c r="AA23" s="9">
        <v>764045.25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12">
        <f t="shared" si="1"/>
        <v>801193.77</v>
      </c>
    </row>
    <row r="24" spans="1:44">
      <c r="A24" s="8" t="s">
        <v>46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54.4802</v>
      </c>
      <c r="Y24" s="9">
        <v>22625.63</v>
      </c>
      <c r="Z24" s="9">
        <v>1288.16</v>
      </c>
      <c r="AA24" s="9">
        <v>534974.5</v>
      </c>
      <c r="AB24" s="9">
        <v>2</v>
      </c>
      <c r="AC24" s="9">
        <v>828.82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12">
        <f t="shared" si="1"/>
        <v>558428.95</v>
      </c>
    </row>
    <row r="25" spans="1:44">
      <c r="A25" s="8" t="s">
        <v>47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48.2117</v>
      </c>
      <c r="Y25" s="9">
        <v>20022.3</v>
      </c>
      <c r="Z25" s="9">
        <v>1698.41</v>
      </c>
      <c r="AA25" s="9">
        <v>705348</v>
      </c>
      <c r="AB25" s="9">
        <v>0.33</v>
      </c>
      <c r="AC25" s="9">
        <v>135.2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12">
        <f t="shared" si="1"/>
        <v>725505.5</v>
      </c>
    </row>
    <row r="26" spans="1:44">
      <c r="A26" s="8" t="s">
        <v>48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156.9504</v>
      </c>
      <c r="Y26" s="9">
        <v>65181.48</v>
      </c>
      <c r="Z26" s="9">
        <v>2480.08</v>
      </c>
      <c r="AA26" s="9">
        <v>1029978.06</v>
      </c>
      <c r="AB26" s="9">
        <v>5.51</v>
      </c>
      <c r="AC26" s="9">
        <v>2289.59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12">
        <f t="shared" si="1"/>
        <v>1097449.13</v>
      </c>
    </row>
    <row r="27" spans="1:44">
      <c r="A27" s="8" t="s">
        <v>49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412</v>
      </c>
      <c r="W27" s="9">
        <v>171103.6</v>
      </c>
      <c r="X27" s="9">
        <v>110.485</v>
      </c>
      <c r="Y27" s="9">
        <v>45884.41</v>
      </c>
      <c r="Z27" s="9">
        <v>1088.45</v>
      </c>
      <c r="AA27" s="9">
        <v>452032</v>
      </c>
      <c r="AB27" s="9">
        <v>2.9</v>
      </c>
      <c r="AC27" s="9">
        <v>1204.8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12">
        <f t="shared" si="1"/>
        <v>670224.81</v>
      </c>
    </row>
    <row r="28" spans="1:44">
      <c r="A28" s="8" t="s">
        <v>50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834</v>
      </c>
      <c r="W28" s="9">
        <v>346360.2</v>
      </c>
      <c r="X28" s="9">
        <v>108.5509</v>
      </c>
      <c r="Y28" s="9">
        <v>45081.17</v>
      </c>
      <c r="Z28" s="9">
        <v>3955.65</v>
      </c>
      <c r="AA28" s="9">
        <v>1642782.2</v>
      </c>
      <c r="AB28" s="9">
        <v>10.84</v>
      </c>
      <c r="AC28" s="9">
        <v>4503.18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12">
        <f t="shared" si="1"/>
        <v>2038726.75</v>
      </c>
    </row>
    <row r="29" spans="1:44">
      <c r="A29" s="8" t="s">
        <v>51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248</v>
      </c>
      <c r="W29" s="9">
        <v>102994.4</v>
      </c>
      <c r="X29" s="9">
        <v>106.0791</v>
      </c>
      <c r="Y29" s="9">
        <v>44054.65</v>
      </c>
      <c r="Z29" s="9">
        <v>789.34</v>
      </c>
      <c r="AA29" s="9">
        <v>327814.56</v>
      </c>
      <c r="AB29" s="9">
        <v>6.27</v>
      </c>
      <c r="AC29" s="9">
        <v>2604.74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12">
        <f t="shared" si="1"/>
        <v>477468.35</v>
      </c>
    </row>
    <row r="30" spans="1:44">
      <c r="A30" s="8" t="s">
        <v>52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12">
        <f t="shared" si="1"/>
        <v>0</v>
      </c>
    </row>
    <row r="31" spans="1:44">
      <c r="A31" s="8" t="s">
        <v>53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288</v>
      </c>
      <c r="AG31" s="9">
        <v>178848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12">
        <f t="shared" si="1"/>
        <v>178848</v>
      </c>
    </row>
    <row r="32" spans="1:44">
      <c r="A32" s="8" t="s">
        <v>54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2.1333</v>
      </c>
      <c r="Y32" s="9">
        <v>1236.24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12">
        <f t="shared" si="1"/>
        <v>1236.24</v>
      </c>
    </row>
    <row r="33" spans="1:44">
      <c r="A33" s="8" t="s">
        <v>55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1.47</v>
      </c>
      <c r="W33" s="9">
        <v>762.52</v>
      </c>
      <c r="X33" s="9">
        <v>0.5033</v>
      </c>
      <c r="Y33" s="9">
        <v>261.53</v>
      </c>
      <c r="Z33" s="9">
        <v>0.2</v>
      </c>
      <c r="AA33" s="9">
        <v>104.96</v>
      </c>
      <c r="AB33" s="9">
        <v>30.48</v>
      </c>
      <c r="AC33" s="9">
        <v>15835.04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12">
        <f t="shared" si="1"/>
        <v>16964.05</v>
      </c>
    </row>
    <row r="34" spans="1:44">
      <c r="A34" s="8" t="s">
        <v>56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12">
        <f t="shared" si="1"/>
        <v>0</v>
      </c>
    </row>
    <row r="35" spans="1:44">
      <c r="A35" s="8" t="s">
        <v>57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1</v>
      </c>
      <c r="W35" s="9">
        <v>659.1</v>
      </c>
      <c r="X35" s="9">
        <v>0.0592</v>
      </c>
      <c r="Y35" s="9">
        <v>38.91</v>
      </c>
      <c r="Z35" s="9">
        <v>186.18</v>
      </c>
      <c r="AA35" s="9">
        <v>122281.06</v>
      </c>
      <c r="AB35" s="9">
        <v>6.55</v>
      </c>
      <c r="AC35" s="9">
        <v>4299.13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12">
        <f t="shared" si="1"/>
        <v>127278.2</v>
      </c>
    </row>
    <row r="36" spans="1:44">
      <c r="A36" s="8" t="s">
        <v>58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0.72</v>
      </c>
      <c r="W36" s="9">
        <v>278.45</v>
      </c>
      <c r="X36" s="9">
        <v>0.0027</v>
      </c>
      <c r="Y36" s="9">
        <v>1.06</v>
      </c>
      <c r="Z36" s="9">
        <v>0</v>
      </c>
      <c r="AA36" s="9">
        <v>0</v>
      </c>
      <c r="AB36" s="9">
        <v>18.87</v>
      </c>
      <c r="AC36" s="9">
        <v>7290.4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12">
        <f t="shared" ref="AR36:AR44" si="2">G36+W36+Y36+AA36+AC36+AE36+AG36+AO36+M36+E36+C36+I36+K36+O36+Q36+S36+U36+AI36+AK36+AM36+AQ36</f>
        <v>7569.91</v>
      </c>
    </row>
    <row r="37" spans="1:44">
      <c r="A37" s="8" t="s">
        <v>59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124.05</v>
      </c>
      <c r="W37" s="9">
        <v>50314.19</v>
      </c>
      <c r="X37" s="9">
        <v>186.0732</v>
      </c>
      <c r="Y37" s="9">
        <v>75471.29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12">
        <f t="shared" si="2"/>
        <v>125785.48</v>
      </c>
    </row>
    <row r="38" spans="1:44">
      <c r="A38" s="8" t="s">
        <v>60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1340.9712</v>
      </c>
      <c r="Y38" s="9">
        <v>563610.18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12">
        <f t="shared" si="2"/>
        <v>563610.18</v>
      </c>
    </row>
    <row r="39" spans="1:44">
      <c r="A39" s="8" t="s">
        <v>61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2.94</v>
      </c>
      <c r="W39" s="9">
        <v>1274.23</v>
      </c>
      <c r="X39" s="9">
        <v>3.4897</v>
      </c>
      <c r="Y39" s="9">
        <v>1512.77</v>
      </c>
      <c r="Z39" s="9">
        <v>10.56</v>
      </c>
      <c r="AA39" s="9">
        <v>4576.03</v>
      </c>
      <c r="AB39" s="9">
        <v>35.95</v>
      </c>
      <c r="AC39" s="9">
        <v>15582.6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12">
        <f t="shared" si="2"/>
        <v>22945.63</v>
      </c>
    </row>
    <row r="40" spans="1:44">
      <c r="A40" s="8" t="s">
        <v>62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123.23</v>
      </c>
      <c r="W40" s="9">
        <v>53418.86</v>
      </c>
      <c r="X40" s="9">
        <v>28.0382</v>
      </c>
      <c r="Y40" s="9">
        <v>12154.58</v>
      </c>
      <c r="Z40" s="9">
        <v>86.48</v>
      </c>
      <c r="AA40" s="9">
        <v>37489.94</v>
      </c>
      <c r="AB40" s="9">
        <v>68.6</v>
      </c>
      <c r="AC40" s="9">
        <v>29737.39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12">
        <f t="shared" si="2"/>
        <v>132800.77</v>
      </c>
    </row>
    <row r="41" spans="1:44">
      <c r="A41" s="8" t="s">
        <v>63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12">
        <f t="shared" si="2"/>
        <v>0</v>
      </c>
    </row>
    <row r="42" spans="1:44">
      <c r="A42" s="8" t="s">
        <v>64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0.0035</v>
      </c>
      <c r="Y42" s="9">
        <v>1.5</v>
      </c>
      <c r="Z42" s="9">
        <v>0</v>
      </c>
      <c r="AA42" s="9">
        <v>0</v>
      </c>
      <c r="AB42" s="9">
        <v>0.83</v>
      </c>
      <c r="AC42" s="9">
        <v>359.72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12">
        <f t="shared" si="2"/>
        <v>361.22</v>
      </c>
    </row>
    <row r="43" spans="1:44">
      <c r="A43" s="8" t="s">
        <v>65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11.0976</v>
      </c>
      <c r="Y43" s="9">
        <v>4810.79</v>
      </c>
      <c r="Z43" s="9">
        <v>76.43</v>
      </c>
      <c r="AA43" s="9">
        <v>33130.24</v>
      </c>
      <c r="AB43" s="9">
        <v>4.99</v>
      </c>
      <c r="AC43" s="9">
        <v>2162.41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12">
        <f t="shared" si="2"/>
        <v>40103.44</v>
      </c>
    </row>
    <row r="44" spans="1:44">
      <c r="A44" s="8" t="s">
        <v>66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4.5203</v>
      </c>
      <c r="Y44" s="9">
        <v>2101.94</v>
      </c>
      <c r="Z44" s="9">
        <v>0</v>
      </c>
      <c r="AA44" s="9">
        <v>0</v>
      </c>
      <c r="AB44" s="9">
        <v>1.08</v>
      </c>
      <c r="AC44" s="9">
        <v>504.39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12">
        <f t="shared" si="2"/>
        <v>2606.33</v>
      </c>
    </row>
    <row r="45" spans="1:44">
      <c r="A45" s="8" t="s">
        <v>67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0.16</v>
      </c>
      <c r="AC45" s="9">
        <v>70.96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12">
        <f t="shared" ref="AR37:AR64" si="3">G45+W45+Y45+AA45+AC45+AE45+AG45+AO45+M45+E45+C45+I45+K45+O45+Q45+S45+U45+AI45+AK45+AM45+AQ45</f>
        <v>70.96</v>
      </c>
    </row>
    <row r="46" spans="1:44">
      <c r="A46" s="8" t="s">
        <v>68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0.0073</v>
      </c>
      <c r="Y46" s="9">
        <v>3.38</v>
      </c>
      <c r="Z46" s="9">
        <v>0</v>
      </c>
      <c r="AA46" s="9">
        <v>0</v>
      </c>
      <c r="AB46" s="9">
        <v>1</v>
      </c>
      <c r="AC46" s="9">
        <v>464.83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12">
        <f t="shared" si="3"/>
        <v>468.21</v>
      </c>
    </row>
    <row r="47" spans="1:44">
      <c r="A47" s="8" t="s">
        <v>69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0.069</v>
      </c>
      <c r="Y47" s="9">
        <v>32.09</v>
      </c>
      <c r="Z47" s="9">
        <v>209.06</v>
      </c>
      <c r="AA47" s="9">
        <v>97214.29</v>
      </c>
      <c r="AB47" s="9">
        <v>1.44</v>
      </c>
      <c r="AC47" s="9">
        <v>670.45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12">
        <f t="shared" si="3"/>
        <v>97916.83</v>
      </c>
    </row>
    <row r="48" s="2" customFormat="1" spans="1:44">
      <c r="A48" s="8" t="s">
        <v>70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1.261</v>
      </c>
      <c r="Y48" s="9">
        <v>586.37</v>
      </c>
      <c r="Z48" s="9">
        <v>7.62</v>
      </c>
      <c r="AA48" s="9">
        <v>3543.29</v>
      </c>
      <c r="AB48" s="9">
        <v>1.6</v>
      </c>
      <c r="AC48" s="9">
        <v>745.6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12">
        <f t="shared" si="3"/>
        <v>4875.26</v>
      </c>
    </row>
    <row r="49" spans="1:44">
      <c r="A49" s="8" t="s">
        <v>71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62.31</v>
      </c>
      <c r="W49" s="9">
        <v>27010.56</v>
      </c>
      <c r="X49" s="9">
        <v>7.4663</v>
      </c>
      <c r="Y49" s="9">
        <v>3236.65</v>
      </c>
      <c r="Z49" s="9">
        <v>154.57</v>
      </c>
      <c r="AA49" s="9">
        <v>67006.1</v>
      </c>
      <c r="AB49" s="9">
        <v>19.08</v>
      </c>
      <c r="AC49" s="9">
        <v>8270.76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12">
        <f t="shared" si="3"/>
        <v>105524.07</v>
      </c>
    </row>
    <row r="50" spans="1:44">
      <c r="A50" s="8" t="s">
        <v>72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0.1753</v>
      </c>
      <c r="Y50" s="9">
        <v>81.51</v>
      </c>
      <c r="Z50" s="9">
        <v>128.81</v>
      </c>
      <c r="AA50" s="9">
        <v>59895.26</v>
      </c>
      <c r="AB50" s="9">
        <v>10.49</v>
      </c>
      <c r="AC50" s="9">
        <v>4875.72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12">
        <f t="shared" si="3"/>
        <v>64852.49</v>
      </c>
    </row>
    <row r="51" spans="1:44">
      <c r="A51" s="8" t="s">
        <v>73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2.8749</v>
      </c>
      <c r="Y51" s="9">
        <v>1246.29</v>
      </c>
      <c r="Z51" s="9">
        <v>0</v>
      </c>
      <c r="AA51" s="9">
        <v>0</v>
      </c>
      <c r="AB51" s="9">
        <v>0.89</v>
      </c>
      <c r="AC51" s="9">
        <v>385.88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12">
        <f t="shared" si="3"/>
        <v>1632.17</v>
      </c>
    </row>
    <row r="52" spans="1:44">
      <c r="A52" s="8" t="s">
        <v>74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73.79</v>
      </c>
      <c r="W52" s="9">
        <v>31985.93</v>
      </c>
      <c r="X52" s="9">
        <v>22.2349</v>
      </c>
      <c r="Y52" s="9">
        <v>9638.84</v>
      </c>
      <c r="Z52" s="9">
        <v>47.3</v>
      </c>
      <c r="AA52" s="9">
        <v>20502.82</v>
      </c>
      <c r="AB52" s="9">
        <v>6.38</v>
      </c>
      <c r="AC52" s="9">
        <v>2767.45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12">
        <f t="shared" si="3"/>
        <v>64895.04</v>
      </c>
    </row>
    <row r="53" spans="1:44">
      <c r="A53" s="8" t="s">
        <v>75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0.2436</v>
      </c>
      <c r="Y53" s="9">
        <v>105.61</v>
      </c>
      <c r="Z53" s="9">
        <v>0</v>
      </c>
      <c r="AA53" s="9">
        <v>0</v>
      </c>
      <c r="AB53" s="9">
        <v>2.09</v>
      </c>
      <c r="AC53" s="9">
        <v>907.64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12">
        <f t="shared" si="3"/>
        <v>1013.25</v>
      </c>
    </row>
    <row r="54" spans="1:44">
      <c r="A54" s="8" t="s">
        <v>76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2.9769</v>
      </c>
      <c r="Y54" s="9">
        <v>1290.47</v>
      </c>
      <c r="Z54" s="9">
        <v>28.66</v>
      </c>
      <c r="AA54" s="9">
        <v>12423.24</v>
      </c>
      <c r="AB54" s="9">
        <v>1.94</v>
      </c>
      <c r="AC54" s="9">
        <v>843.1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12">
        <f t="shared" si="3"/>
        <v>14556.81</v>
      </c>
    </row>
    <row r="55" spans="1:44">
      <c r="A55" s="8" t="s">
        <v>77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34.02</v>
      </c>
      <c r="W55" s="9">
        <v>14747.63</v>
      </c>
      <c r="X55" s="9">
        <v>3.2009</v>
      </c>
      <c r="Y55" s="9">
        <v>1387.6</v>
      </c>
      <c r="Z55" s="9">
        <v>103.29</v>
      </c>
      <c r="AA55" s="9">
        <v>44774.48</v>
      </c>
      <c r="AB55" s="9">
        <v>1.72</v>
      </c>
      <c r="AC55" s="9">
        <v>746.1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12">
        <f t="shared" si="3"/>
        <v>61655.81</v>
      </c>
    </row>
    <row r="56" spans="1:44">
      <c r="A56" s="8" t="s">
        <v>78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0.03</v>
      </c>
      <c r="AA56" s="9">
        <v>13.87</v>
      </c>
      <c r="AB56" s="9">
        <v>4.57</v>
      </c>
      <c r="AC56" s="9">
        <v>1979.61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12">
        <f t="shared" si="3"/>
        <v>1993.48</v>
      </c>
    </row>
    <row r="57" spans="1:44">
      <c r="A57" s="8" t="s">
        <v>79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136.72</v>
      </c>
      <c r="W57" s="9">
        <v>59267.43</v>
      </c>
      <c r="X57" s="9">
        <v>6.4941</v>
      </c>
      <c r="Y57" s="9">
        <v>2815.17</v>
      </c>
      <c r="Z57" s="9">
        <v>44.49</v>
      </c>
      <c r="AA57" s="9">
        <v>19286.42</v>
      </c>
      <c r="AB57" s="9">
        <v>13.21</v>
      </c>
      <c r="AC57" s="9">
        <v>5725.23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12">
        <f t="shared" si="3"/>
        <v>87094.25</v>
      </c>
    </row>
    <row r="58" spans="1:44">
      <c r="A58" s="8" t="s">
        <v>80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2.8856</v>
      </c>
      <c r="Y58" s="9">
        <v>1250.92</v>
      </c>
      <c r="Z58" s="9">
        <v>48.65</v>
      </c>
      <c r="AA58" s="9">
        <v>21091.5</v>
      </c>
      <c r="AB58" s="9">
        <v>8.71</v>
      </c>
      <c r="AC58" s="9">
        <v>3773.64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12">
        <f t="shared" si="3"/>
        <v>26116.06</v>
      </c>
    </row>
    <row r="59" spans="1:44">
      <c r="A59" s="8" t="s">
        <v>81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4.1822</v>
      </c>
      <c r="Y59" s="9">
        <v>1944.71</v>
      </c>
      <c r="Z59" s="9">
        <v>19.31</v>
      </c>
      <c r="AA59" s="9">
        <v>8979.61</v>
      </c>
      <c r="AB59" s="9">
        <v>2.91</v>
      </c>
      <c r="AC59" s="9">
        <v>1352.7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12">
        <f t="shared" si="3"/>
        <v>12277.02</v>
      </c>
    </row>
    <row r="60" spans="1:44">
      <c r="A60" s="8" t="s">
        <v>82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3.29</v>
      </c>
      <c r="W60" s="9">
        <v>1368.29</v>
      </c>
      <c r="X60" s="9">
        <v>4.9421</v>
      </c>
      <c r="Y60" s="9">
        <v>2052.43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12.25</v>
      </c>
      <c r="AO60" s="9">
        <v>5087.43</v>
      </c>
      <c r="AP60" s="9">
        <v>0</v>
      </c>
      <c r="AQ60" s="9">
        <v>0</v>
      </c>
      <c r="AR60" s="12">
        <f t="shared" si="3"/>
        <v>8508.15</v>
      </c>
    </row>
    <row r="61" spans="1:44">
      <c r="A61" s="8" t="s">
        <v>83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8.54</v>
      </c>
      <c r="W61" s="9">
        <v>3548.41</v>
      </c>
      <c r="X61" s="9">
        <v>12.8163</v>
      </c>
      <c r="Y61" s="9">
        <v>5322.61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80.93</v>
      </c>
      <c r="AO61" s="9">
        <v>33610.23</v>
      </c>
      <c r="AP61" s="9">
        <v>0</v>
      </c>
      <c r="AQ61" s="9">
        <v>0</v>
      </c>
      <c r="AR61" s="12">
        <f t="shared" si="3"/>
        <v>42481.25</v>
      </c>
    </row>
    <row r="62" spans="1:44">
      <c r="A62" s="8" t="s">
        <v>84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12">
        <f t="shared" si="3"/>
        <v>0</v>
      </c>
    </row>
    <row r="63" spans="1:44">
      <c r="A63" s="8" t="s">
        <v>85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2.12</v>
      </c>
      <c r="W63" s="9">
        <v>879.23</v>
      </c>
      <c r="X63" s="9">
        <v>3.1756</v>
      </c>
      <c r="Y63" s="9">
        <v>1318.82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33</v>
      </c>
      <c r="AO63" s="9">
        <v>13704.9</v>
      </c>
      <c r="AP63" s="9">
        <v>0</v>
      </c>
      <c r="AQ63" s="9">
        <v>0</v>
      </c>
      <c r="AR63" s="12">
        <f t="shared" si="3"/>
        <v>15902.95</v>
      </c>
    </row>
    <row r="64" s="2" customFormat="1" spans="1:44">
      <c r="A64" s="8" t="s">
        <v>86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5.82</v>
      </c>
      <c r="W64" s="9">
        <v>2418.71</v>
      </c>
      <c r="X64" s="9">
        <v>8.736</v>
      </c>
      <c r="Y64" s="9">
        <v>3628.06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81.67</v>
      </c>
      <c r="AO64" s="9">
        <v>33917.55</v>
      </c>
      <c r="AP64" s="9">
        <v>0</v>
      </c>
      <c r="AQ64" s="9">
        <v>0</v>
      </c>
      <c r="AR64" s="12">
        <f t="shared" si="3"/>
        <v>39964.32</v>
      </c>
    </row>
    <row r="65" spans="1:44">
      <c r="A65" s="8" t="s">
        <v>87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19.02</v>
      </c>
      <c r="W65" s="9">
        <v>7897.43</v>
      </c>
      <c r="X65" s="9">
        <v>28.5242</v>
      </c>
      <c r="Y65" s="9">
        <v>11846.11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115.06</v>
      </c>
      <c r="AO65" s="9">
        <v>47784.42</v>
      </c>
      <c r="AP65" s="9">
        <v>0</v>
      </c>
      <c r="AQ65" s="9">
        <v>0</v>
      </c>
      <c r="AR65" s="12">
        <f t="shared" ref="AR65:AR111" si="4">G65+W65+Y65+AA65+AC65+AE65+AG65+AO65+M65+E65+C65+I65+K65+O65+Q65+S65+U65+AI65+AK65+AM65+AQ65</f>
        <v>67527.96</v>
      </c>
    </row>
    <row r="66" spans="1:44">
      <c r="A66" s="8" t="s">
        <v>88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6.53</v>
      </c>
      <c r="W66" s="9">
        <v>2713.94</v>
      </c>
      <c r="X66" s="9">
        <v>9.8024</v>
      </c>
      <c r="Y66" s="9">
        <v>4070.92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17.99</v>
      </c>
      <c r="AO66" s="9">
        <v>7471.25</v>
      </c>
      <c r="AP66" s="9">
        <v>0</v>
      </c>
      <c r="AQ66" s="9">
        <v>0</v>
      </c>
      <c r="AR66" s="12">
        <f t="shared" si="4"/>
        <v>14256.11</v>
      </c>
    </row>
    <row r="67" spans="1:44">
      <c r="A67" s="8" t="s">
        <v>89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3.9</v>
      </c>
      <c r="W67" s="9">
        <v>1618.67</v>
      </c>
      <c r="X67" s="9">
        <v>5.8464</v>
      </c>
      <c r="Y67" s="9">
        <v>2428.01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22.8</v>
      </c>
      <c r="AO67" s="9">
        <v>9468.84</v>
      </c>
      <c r="AP67" s="9">
        <v>0</v>
      </c>
      <c r="AQ67" s="9">
        <v>0</v>
      </c>
      <c r="AR67" s="12">
        <f t="shared" si="4"/>
        <v>13515.52</v>
      </c>
    </row>
    <row r="68" spans="1:44">
      <c r="A68" s="8" t="s">
        <v>90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2.05</v>
      </c>
      <c r="W68" s="9">
        <v>851.41</v>
      </c>
      <c r="X68" s="9">
        <v>3.0751</v>
      </c>
      <c r="Y68" s="9">
        <v>1277.11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7.87</v>
      </c>
      <c r="AO68" s="9">
        <v>3268.41</v>
      </c>
      <c r="AP68" s="9">
        <v>0</v>
      </c>
      <c r="AQ68" s="9">
        <v>0</v>
      </c>
      <c r="AR68" s="12">
        <f t="shared" si="4"/>
        <v>5396.93</v>
      </c>
    </row>
    <row r="69" spans="1:44">
      <c r="A69" s="8" t="s">
        <v>91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4.9849</v>
      </c>
      <c r="Y69" s="9">
        <v>2070.22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112.36</v>
      </c>
      <c r="AG69" s="9">
        <v>46661.82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51.81</v>
      </c>
      <c r="AO69" s="9">
        <v>21516.69</v>
      </c>
      <c r="AP69" s="9">
        <v>0</v>
      </c>
      <c r="AQ69" s="9">
        <v>0</v>
      </c>
      <c r="AR69" s="12">
        <f t="shared" si="4"/>
        <v>70248.73</v>
      </c>
    </row>
    <row r="70" spans="1:44">
      <c r="A70" s="8" t="s">
        <v>92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2.48</v>
      </c>
      <c r="W70" s="9">
        <v>1028.74</v>
      </c>
      <c r="X70" s="9">
        <v>3.7157</v>
      </c>
      <c r="Y70" s="9">
        <v>1543.13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7.63</v>
      </c>
      <c r="AO70" s="9">
        <v>3168.74</v>
      </c>
      <c r="AP70" s="9">
        <v>0</v>
      </c>
      <c r="AQ70" s="9">
        <v>0</v>
      </c>
      <c r="AR70" s="12">
        <f t="shared" si="4"/>
        <v>5740.61</v>
      </c>
    </row>
    <row r="71" spans="1:44">
      <c r="A71" s="8" t="s">
        <v>93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1.31</v>
      </c>
      <c r="W71" s="9">
        <v>542.84</v>
      </c>
      <c r="X71" s="9">
        <v>1.9606</v>
      </c>
      <c r="Y71" s="9">
        <v>814.23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8.89</v>
      </c>
      <c r="AO71" s="9">
        <v>3692.02</v>
      </c>
      <c r="AP71" s="9">
        <v>0</v>
      </c>
      <c r="AQ71" s="9">
        <v>0</v>
      </c>
      <c r="AR71" s="12">
        <f t="shared" si="4"/>
        <v>5049.09</v>
      </c>
    </row>
    <row r="72" spans="1:44">
      <c r="A72" s="8" t="s">
        <v>94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10.46</v>
      </c>
      <c r="W72" s="9">
        <v>4344.45</v>
      </c>
      <c r="X72" s="9">
        <v>15.6915</v>
      </c>
      <c r="Y72" s="9">
        <v>6516.68</v>
      </c>
      <c r="Z72" s="9">
        <v>0</v>
      </c>
      <c r="AA72" s="9">
        <v>0</v>
      </c>
      <c r="AB72" s="9">
        <v>7.01</v>
      </c>
      <c r="AC72" s="9">
        <v>2909.16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34.09</v>
      </c>
      <c r="AO72" s="9">
        <v>14157.58</v>
      </c>
      <c r="AP72" s="9">
        <v>0</v>
      </c>
      <c r="AQ72" s="9">
        <v>0</v>
      </c>
      <c r="AR72" s="12">
        <f t="shared" si="4"/>
        <v>27927.87</v>
      </c>
    </row>
    <row r="73" spans="1:44">
      <c r="A73" s="8" t="s">
        <v>95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11.86</v>
      </c>
      <c r="W73" s="9">
        <v>4926.29</v>
      </c>
      <c r="X73" s="9">
        <v>17.793</v>
      </c>
      <c r="Y73" s="9">
        <v>7389.43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148.91</v>
      </c>
      <c r="AO73" s="9">
        <v>61842.32</v>
      </c>
      <c r="AP73" s="9">
        <v>0</v>
      </c>
      <c r="AQ73" s="9">
        <v>0</v>
      </c>
      <c r="AR73" s="12">
        <f t="shared" si="4"/>
        <v>74158.04</v>
      </c>
    </row>
    <row r="74" spans="1:44">
      <c r="A74" s="8" t="s">
        <v>96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4.38</v>
      </c>
      <c r="W74" s="9">
        <v>1819.3</v>
      </c>
      <c r="X74" s="9">
        <v>6.571</v>
      </c>
      <c r="Y74" s="9">
        <v>2728.93</v>
      </c>
      <c r="Z74" s="9">
        <v>0</v>
      </c>
      <c r="AA74" s="9">
        <v>0</v>
      </c>
      <c r="AB74" s="9">
        <v>4.59</v>
      </c>
      <c r="AC74" s="9">
        <v>1905.53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22.89</v>
      </c>
      <c r="AO74" s="9">
        <v>9506.22</v>
      </c>
      <c r="AP74" s="9">
        <v>0</v>
      </c>
      <c r="AQ74" s="9">
        <v>0</v>
      </c>
      <c r="AR74" s="12">
        <f t="shared" si="4"/>
        <v>15959.98</v>
      </c>
    </row>
    <row r="75" spans="1:44">
      <c r="A75" s="8" t="s">
        <v>97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1.01</v>
      </c>
      <c r="W75" s="9">
        <v>418.21</v>
      </c>
      <c r="X75" s="9">
        <v>1.5105</v>
      </c>
      <c r="Y75" s="9">
        <v>627.31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2.78</v>
      </c>
      <c r="AO75" s="9">
        <v>1154.53</v>
      </c>
      <c r="AP75" s="9">
        <v>0</v>
      </c>
      <c r="AQ75" s="9">
        <v>0</v>
      </c>
      <c r="AR75" s="12">
        <f t="shared" si="4"/>
        <v>2200.05</v>
      </c>
    </row>
    <row r="76" spans="1:44">
      <c r="A76" s="8" t="s">
        <v>98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0.1</v>
      </c>
      <c r="W76" s="9">
        <v>43.15</v>
      </c>
      <c r="X76" s="9">
        <v>0.1558</v>
      </c>
      <c r="Y76" s="9">
        <v>64.69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27.7</v>
      </c>
      <c r="AO76" s="9">
        <v>862.58</v>
      </c>
      <c r="AP76" s="9">
        <v>0</v>
      </c>
      <c r="AQ76" s="9">
        <v>0</v>
      </c>
      <c r="AR76" s="12">
        <f t="shared" si="4"/>
        <v>970.42</v>
      </c>
    </row>
    <row r="77" spans="1:44">
      <c r="A77" s="8" t="s">
        <v>99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8.1</v>
      </c>
      <c r="W77" s="9">
        <v>3365.51</v>
      </c>
      <c r="X77" s="9">
        <v>12.1557</v>
      </c>
      <c r="Y77" s="9">
        <v>5048.26</v>
      </c>
      <c r="Z77" s="9">
        <v>0</v>
      </c>
      <c r="AA77" s="9">
        <v>0</v>
      </c>
      <c r="AB77" s="9">
        <v>2.92</v>
      </c>
      <c r="AC77" s="9">
        <v>1211.58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27.44</v>
      </c>
      <c r="AO77" s="9">
        <v>11395.83</v>
      </c>
      <c r="AP77" s="9">
        <v>0</v>
      </c>
      <c r="AQ77" s="9">
        <v>0</v>
      </c>
      <c r="AR77" s="12">
        <f t="shared" si="4"/>
        <v>21021.18</v>
      </c>
    </row>
    <row r="78" spans="1:44">
      <c r="A78" s="8" t="s">
        <v>100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4.65</v>
      </c>
      <c r="W78" s="9">
        <v>1929.15</v>
      </c>
      <c r="X78" s="9">
        <v>6.9678</v>
      </c>
      <c r="Y78" s="9">
        <v>2893.73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19.95</v>
      </c>
      <c r="AO78" s="9">
        <v>8285.24</v>
      </c>
      <c r="AP78" s="9">
        <v>0</v>
      </c>
      <c r="AQ78" s="9">
        <v>0</v>
      </c>
      <c r="AR78" s="12">
        <f t="shared" si="4"/>
        <v>13108.12</v>
      </c>
    </row>
    <row r="79" spans="1:44">
      <c r="A79" s="8" t="s">
        <v>101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0.75</v>
      </c>
      <c r="W79" s="9">
        <v>313.22</v>
      </c>
      <c r="X79" s="9">
        <v>1.1313</v>
      </c>
      <c r="Y79" s="9">
        <v>469.83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17.58</v>
      </c>
      <c r="AO79" s="9">
        <v>6264.39</v>
      </c>
      <c r="AP79" s="9">
        <v>0</v>
      </c>
      <c r="AQ79" s="9">
        <v>0</v>
      </c>
      <c r="AR79" s="12">
        <f t="shared" si="4"/>
        <v>7047.44</v>
      </c>
    </row>
    <row r="80" spans="1:44">
      <c r="A80" s="8" t="s">
        <v>102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2.92</v>
      </c>
      <c r="W80" s="9">
        <v>1213.01</v>
      </c>
      <c r="X80" s="9">
        <v>4.3812</v>
      </c>
      <c r="Y80" s="9">
        <v>1819.52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23.41</v>
      </c>
      <c r="AO80" s="9">
        <v>9722.17</v>
      </c>
      <c r="AP80" s="9">
        <v>0</v>
      </c>
      <c r="AQ80" s="9">
        <v>0</v>
      </c>
      <c r="AR80" s="12">
        <f t="shared" si="4"/>
        <v>12754.7</v>
      </c>
    </row>
    <row r="81" spans="1:44">
      <c r="A81" s="8" t="s">
        <v>103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4.38</v>
      </c>
      <c r="W81" s="9">
        <v>1818.56</v>
      </c>
      <c r="X81" s="9">
        <v>6.5684</v>
      </c>
      <c r="Y81" s="9">
        <v>2727.84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18.51</v>
      </c>
      <c r="AO81" s="9">
        <v>7687.2</v>
      </c>
      <c r="AP81" s="9">
        <v>0</v>
      </c>
      <c r="AQ81" s="9">
        <v>0</v>
      </c>
      <c r="AR81" s="12">
        <f t="shared" si="4"/>
        <v>12233.6</v>
      </c>
    </row>
    <row r="82" spans="1:44">
      <c r="A82" s="8" t="s">
        <v>104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3.39</v>
      </c>
      <c r="W82" s="9">
        <v>1406.12</v>
      </c>
      <c r="X82" s="9">
        <v>5.0787</v>
      </c>
      <c r="Y82" s="9">
        <v>2109.18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10.27</v>
      </c>
      <c r="AO82" s="9">
        <v>4265.13</v>
      </c>
      <c r="AP82" s="9">
        <v>0</v>
      </c>
      <c r="AQ82" s="9">
        <v>0</v>
      </c>
      <c r="AR82" s="12">
        <f t="shared" si="4"/>
        <v>7780.43</v>
      </c>
    </row>
    <row r="83" spans="1:44">
      <c r="A83" s="8" t="s">
        <v>105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2.08</v>
      </c>
      <c r="W83" s="9">
        <v>864.65</v>
      </c>
      <c r="X83" s="9">
        <v>3.1231</v>
      </c>
      <c r="Y83" s="9">
        <v>1297.01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12.72</v>
      </c>
      <c r="AO83" s="9">
        <v>5282.62</v>
      </c>
      <c r="AP83" s="9">
        <v>0</v>
      </c>
      <c r="AQ83" s="9">
        <v>0</v>
      </c>
      <c r="AR83" s="12">
        <f t="shared" si="4"/>
        <v>7444.28</v>
      </c>
    </row>
    <row r="84" spans="1:44">
      <c r="A84" s="8" t="s">
        <v>106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1.89</v>
      </c>
      <c r="W84" s="9">
        <v>785.79</v>
      </c>
      <c r="X84" s="9">
        <v>2.8382</v>
      </c>
      <c r="Y84" s="9">
        <v>1178.68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59.44</v>
      </c>
      <c r="AO84" s="9">
        <v>15715.78</v>
      </c>
      <c r="AP84" s="9">
        <v>0</v>
      </c>
      <c r="AQ84" s="9">
        <v>0</v>
      </c>
      <c r="AR84" s="12">
        <f t="shared" si="4"/>
        <v>17680.25</v>
      </c>
    </row>
    <row r="85" spans="1:44">
      <c r="A85" s="8" t="s">
        <v>107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7.73</v>
      </c>
      <c r="W85" s="9">
        <v>3210.81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34.22</v>
      </c>
      <c r="AO85" s="9">
        <v>14211.57</v>
      </c>
      <c r="AP85" s="9">
        <v>0</v>
      </c>
      <c r="AQ85" s="9">
        <v>0</v>
      </c>
      <c r="AR85" s="12">
        <f t="shared" si="4"/>
        <v>17422.38</v>
      </c>
    </row>
    <row r="86" spans="1:44">
      <c r="A86" s="8" t="s">
        <v>108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6.9</v>
      </c>
      <c r="W86" s="9">
        <v>2864.78</v>
      </c>
      <c r="X86" s="9">
        <v>10.3471</v>
      </c>
      <c r="Y86" s="9">
        <v>4297.16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19.14</v>
      </c>
      <c r="AO86" s="9">
        <v>7948.84</v>
      </c>
      <c r="AP86" s="9">
        <v>0</v>
      </c>
      <c r="AQ86" s="9">
        <v>0</v>
      </c>
      <c r="AR86" s="12">
        <f t="shared" si="4"/>
        <v>15110.78</v>
      </c>
    </row>
    <row r="87" spans="1:44">
      <c r="A87" s="8" t="s">
        <v>109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5</v>
      </c>
      <c r="W87" s="9">
        <v>2075.38</v>
      </c>
      <c r="X87" s="9">
        <v>7.4959</v>
      </c>
      <c r="Y87" s="9">
        <v>3113.04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10.15</v>
      </c>
      <c r="AO87" s="9">
        <v>4215.3</v>
      </c>
      <c r="AP87" s="9">
        <v>0</v>
      </c>
      <c r="AQ87" s="9">
        <v>0</v>
      </c>
      <c r="AR87" s="12">
        <f t="shared" si="4"/>
        <v>9403.72</v>
      </c>
    </row>
    <row r="88" spans="1:44">
      <c r="A88" s="8" t="s">
        <v>110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4.96</v>
      </c>
      <c r="W88" s="9">
        <v>2059.89</v>
      </c>
      <c r="X88" s="9">
        <v>7.44</v>
      </c>
      <c r="Y88" s="9">
        <v>3089.83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14.98</v>
      </c>
      <c r="AO88" s="9">
        <v>6221.19</v>
      </c>
      <c r="AP88" s="9">
        <v>0</v>
      </c>
      <c r="AQ88" s="9">
        <v>0</v>
      </c>
      <c r="AR88" s="12">
        <f t="shared" si="4"/>
        <v>11370.91</v>
      </c>
    </row>
    <row r="89" spans="1:44">
      <c r="A89" s="8" t="s">
        <v>111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6.51</v>
      </c>
      <c r="W89" s="9">
        <v>2703.48</v>
      </c>
      <c r="X89" s="9">
        <v>9.7645</v>
      </c>
      <c r="Y89" s="9">
        <v>4055.19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16.01</v>
      </c>
      <c r="AO89" s="9">
        <v>6648.95</v>
      </c>
      <c r="AP89" s="9">
        <v>0</v>
      </c>
      <c r="AQ89" s="9">
        <v>0</v>
      </c>
      <c r="AR89" s="12">
        <f t="shared" si="4"/>
        <v>13407.62</v>
      </c>
    </row>
    <row r="90" spans="1:44">
      <c r="A90" s="8" t="s">
        <v>112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39.74</v>
      </c>
      <c r="W90" s="9">
        <v>16504.89</v>
      </c>
      <c r="X90" s="9">
        <v>59.6132</v>
      </c>
      <c r="Y90" s="9">
        <v>24757.34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270</v>
      </c>
      <c r="AG90" s="9">
        <v>112131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75.97</v>
      </c>
      <c r="AO90" s="9">
        <v>31550.34</v>
      </c>
      <c r="AP90" s="9">
        <v>0</v>
      </c>
      <c r="AQ90" s="9">
        <v>0</v>
      </c>
      <c r="AR90" s="12">
        <f t="shared" si="4"/>
        <v>184943.57</v>
      </c>
    </row>
    <row r="91" spans="1:44">
      <c r="A91" s="8" t="s">
        <v>113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2.54</v>
      </c>
      <c r="W91" s="9">
        <v>1056.99</v>
      </c>
      <c r="X91" s="9">
        <v>3.8158</v>
      </c>
      <c r="Y91" s="9">
        <v>1585.49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26.27</v>
      </c>
      <c r="AO91" s="9">
        <v>10915.19</v>
      </c>
      <c r="AP91" s="9">
        <v>0</v>
      </c>
      <c r="AQ91" s="9">
        <v>0</v>
      </c>
      <c r="AR91" s="12">
        <f t="shared" si="4"/>
        <v>13557.67</v>
      </c>
    </row>
    <row r="92" spans="1:44">
      <c r="A92" s="8" t="s">
        <v>114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0.4</v>
      </c>
      <c r="W92" s="9">
        <v>167.24</v>
      </c>
      <c r="X92" s="9">
        <v>0.604</v>
      </c>
      <c r="Y92" s="9">
        <v>250.86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3.92</v>
      </c>
      <c r="AO92" s="9">
        <v>1627.98</v>
      </c>
      <c r="AP92" s="9">
        <v>0</v>
      </c>
      <c r="AQ92" s="9">
        <v>0</v>
      </c>
      <c r="AR92" s="12">
        <f t="shared" si="4"/>
        <v>2046.08</v>
      </c>
    </row>
    <row r="93" spans="1:44">
      <c r="A93" s="8" t="s">
        <v>115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0.95</v>
      </c>
      <c r="W93" s="9">
        <v>393.58</v>
      </c>
      <c r="X93" s="9">
        <v>1.4215</v>
      </c>
      <c r="Y93" s="9">
        <v>590.34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15.66</v>
      </c>
      <c r="AO93" s="9">
        <v>6503.6</v>
      </c>
      <c r="AP93" s="9">
        <v>0</v>
      </c>
      <c r="AQ93" s="9">
        <v>0</v>
      </c>
      <c r="AR93" s="12">
        <f t="shared" si="4"/>
        <v>7487.52</v>
      </c>
    </row>
    <row r="94" spans="1:44">
      <c r="A94" s="8" t="s">
        <v>116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0.14</v>
      </c>
      <c r="W94" s="9">
        <v>56.31</v>
      </c>
      <c r="X94" s="9">
        <v>0.2034</v>
      </c>
      <c r="Y94" s="9">
        <v>84.47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2.57</v>
      </c>
      <c r="AO94" s="9">
        <v>1067.32</v>
      </c>
      <c r="AP94" s="9">
        <v>0</v>
      </c>
      <c r="AQ94" s="9">
        <v>0</v>
      </c>
      <c r="AR94" s="12">
        <f t="shared" si="4"/>
        <v>1208.1</v>
      </c>
    </row>
    <row r="95" spans="1:44">
      <c r="A95" s="8" t="s">
        <v>117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3.14</v>
      </c>
      <c r="W95" s="9">
        <v>1304.54</v>
      </c>
      <c r="X95" s="9">
        <v>4.7117</v>
      </c>
      <c r="Y95" s="9">
        <v>1956.78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8.52</v>
      </c>
      <c r="AO95" s="9">
        <v>3538.36</v>
      </c>
      <c r="AP95" s="9">
        <v>0</v>
      </c>
      <c r="AQ95" s="9">
        <v>0</v>
      </c>
      <c r="AR95" s="12">
        <f t="shared" si="4"/>
        <v>6799.68</v>
      </c>
    </row>
    <row r="96" spans="1:44">
      <c r="A96" s="8" t="s">
        <v>118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2.2</v>
      </c>
      <c r="W96" s="9">
        <v>914.74</v>
      </c>
      <c r="X96" s="9">
        <v>3.3039</v>
      </c>
      <c r="Y96" s="9">
        <v>1372.11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14.68</v>
      </c>
      <c r="AO96" s="9">
        <v>6096.6</v>
      </c>
      <c r="AP96" s="9">
        <v>0</v>
      </c>
      <c r="AQ96" s="9">
        <v>0</v>
      </c>
      <c r="AR96" s="12">
        <f t="shared" si="4"/>
        <v>8383.45</v>
      </c>
    </row>
    <row r="97" spans="1:44">
      <c r="A97" s="8" t="s">
        <v>119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0.51</v>
      </c>
      <c r="W97" s="9">
        <v>212.92</v>
      </c>
      <c r="X97" s="9">
        <v>0.7691</v>
      </c>
      <c r="Y97" s="9">
        <v>319.39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6.15</v>
      </c>
      <c r="AO97" s="9">
        <v>2554.1</v>
      </c>
      <c r="AP97" s="9">
        <v>0</v>
      </c>
      <c r="AQ97" s="9">
        <v>0</v>
      </c>
      <c r="AR97" s="12">
        <f t="shared" si="4"/>
        <v>3086.41</v>
      </c>
    </row>
    <row r="98" spans="1:44">
      <c r="A98" s="8" t="s">
        <v>120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3.61</v>
      </c>
      <c r="W98" s="9">
        <v>1498.82</v>
      </c>
      <c r="X98" s="9">
        <v>5.4134</v>
      </c>
      <c r="Y98" s="9">
        <v>2248.2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37.06</v>
      </c>
      <c r="AO98" s="9">
        <v>15391.02</v>
      </c>
      <c r="AP98" s="9">
        <v>0</v>
      </c>
      <c r="AQ98" s="9">
        <v>0</v>
      </c>
      <c r="AR98" s="12">
        <f t="shared" si="4"/>
        <v>19138.04</v>
      </c>
    </row>
    <row r="99" spans="1:44">
      <c r="A99" s="8" t="s">
        <v>121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6.89</v>
      </c>
      <c r="W99" s="9">
        <v>2861.38</v>
      </c>
      <c r="X99" s="9">
        <v>10.3348</v>
      </c>
      <c r="Y99" s="9">
        <v>4292.03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15.18</v>
      </c>
      <c r="AO99" s="9">
        <v>6304.25</v>
      </c>
      <c r="AP99" s="9">
        <v>0</v>
      </c>
      <c r="AQ99" s="9">
        <v>0</v>
      </c>
      <c r="AR99" s="12">
        <f t="shared" si="4"/>
        <v>13457.66</v>
      </c>
    </row>
    <row r="100" spans="1:44">
      <c r="A100" s="8" t="s">
        <v>122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4.69</v>
      </c>
      <c r="W100" s="9">
        <v>1947.3</v>
      </c>
      <c r="X100" s="9">
        <v>7.0333</v>
      </c>
      <c r="Y100" s="9">
        <v>2920.95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457.71</v>
      </c>
      <c r="AG100" s="9">
        <v>190088.45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19.44</v>
      </c>
      <c r="AO100" s="9">
        <v>8073.43</v>
      </c>
      <c r="AP100" s="9">
        <v>0</v>
      </c>
      <c r="AQ100" s="9">
        <v>0</v>
      </c>
      <c r="AR100" s="12">
        <f t="shared" si="4"/>
        <v>203030.13</v>
      </c>
    </row>
    <row r="101" spans="1:44">
      <c r="A101" s="8" t="s">
        <v>123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5.77</v>
      </c>
      <c r="W101" s="9">
        <v>2395.33</v>
      </c>
      <c r="X101" s="9">
        <v>8.6515</v>
      </c>
      <c r="Y101" s="9">
        <v>3592.96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16.27</v>
      </c>
      <c r="AO101" s="9">
        <v>6756.93</v>
      </c>
      <c r="AP101" s="9">
        <v>0</v>
      </c>
      <c r="AQ101" s="9">
        <v>0</v>
      </c>
      <c r="AR101" s="12">
        <f t="shared" si="4"/>
        <v>12745.22</v>
      </c>
    </row>
    <row r="102" spans="1:44">
      <c r="A102" s="8" t="s">
        <v>124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1.69</v>
      </c>
      <c r="W102" s="9">
        <v>699.82</v>
      </c>
      <c r="X102" s="9">
        <v>2.5276</v>
      </c>
      <c r="Y102" s="9">
        <v>1049.73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8.96</v>
      </c>
      <c r="AO102" s="9">
        <v>3721.09</v>
      </c>
      <c r="AP102" s="9">
        <v>0</v>
      </c>
      <c r="AQ102" s="9">
        <v>0</v>
      </c>
      <c r="AR102" s="12">
        <f t="shared" si="4"/>
        <v>5470.64</v>
      </c>
    </row>
    <row r="103" spans="1:44">
      <c r="A103" s="8" t="s">
        <v>125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12">
        <f t="shared" si="4"/>
        <v>0</v>
      </c>
    </row>
    <row r="104" spans="1:44">
      <c r="A104" s="8" t="s">
        <v>126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8.35</v>
      </c>
      <c r="W104" s="9">
        <v>3467.88</v>
      </c>
      <c r="X104" s="9">
        <v>12.5254</v>
      </c>
      <c r="Y104" s="9">
        <v>5201.82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28.98</v>
      </c>
      <c r="AO104" s="9">
        <v>12035.39</v>
      </c>
      <c r="AP104" s="9">
        <v>0</v>
      </c>
      <c r="AQ104" s="9">
        <v>0</v>
      </c>
      <c r="AR104" s="12">
        <f t="shared" si="4"/>
        <v>20705.09</v>
      </c>
    </row>
    <row r="105" spans="1:44">
      <c r="A105" s="8" t="s">
        <v>127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9.31</v>
      </c>
      <c r="W105" s="9">
        <v>3864.45</v>
      </c>
      <c r="X105" s="9">
        <v>13.9577</v>
      </c>
      <c r="Y105" s="9">
        <v>5796.64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11.79</v>
      </c>
      <c r="AO105" s="9">
        <v>4896.39</v>
      </c>
      <c r="AP105" s="9">
        <v>0</v>
      </c>
      <c r="AQ105" s="9">
        <v>0</v>
      </c>
      <c r="AR105" s="12">
        <f t="shared" si="4"/>
        <v>14557.48</v>
      </c>
    </row>
    <row r="106" spans="1:44">
      <c r="A106" s="8" t="s">
        <v>128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3.48</v>
      </c>
      <c r="W106" s="9">
        <v>1446.07</v>
      </c>
      <c r="X106" s="9">
        <v>5.2229</v>
      </c>
      <c r="Y106" s="9">
        <v>2169.08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12.15</v>
      </c>
      <c r="AO106" s="9">
        <v>5045.9</v>
      </c>
      <c r="AP106" s="9">
        <v>0</v>
      </c>
      <c r="AQ106" s="9">
        <v>0</v>
      </c>
      <c r="AR106" s="12">
        <f t="shared" si="4"/>
        <v>8661.05</v>
      </c>
    </row>
    <row r="107" spans="1:44">
      <c r="A107" s="8" t="s">
        <v>129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6.47</v>
      </c>
      <c r="W107" s="9">
        <v>2687.61</v>
      </c>
      <c r="X107" s="9">
        <v>9.7072</v>
      </c>
      <c r="Y107" s="9">
        <v>4031.42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25.09</v>
      </c>
      <c r="AO107" s="9">
        <v>10419.88</v>
      </c>
      <c r="AP107" s="9">
        <v>0</v>
      </c>
      <c r="AQ107" s="9">
        <v>0</v>
      </c>
      <c r="AR107" s="12">
        <f t="shared" si="4"/>
        <v>17138.91</v>
      </c>
    </row>
    <row r="108" spans="1:44">
      <c r="A108" s="8" t="s">
        <v>130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4.56</v>
      </c>
      <c r="W108" s="9">
        <v>1895.72</v>
      </c>
      <c r="X108" s="9">
        <v>6.8471</v>
      </c>
      <c r="Y108" s="9">
        <v>2843.59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85.28</v>
      </c>
      <c r="AO108" s="9">
        <v>35416.78</v>
      </c>
      <c r="AP108" s="9">
        <v>0</v>
      </c>
      <c r="AQ108" s="9">
        <v>0</v>
      </c>
      <c r="AR108" s="12">
        <f t="shared" si="4"/>
        <v>40156.09</v>
      </c>
    </row>
    <row r="109" spans="1:44">
      <c r="A109" s="8" t="s">
        <v>131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9.54</v>
      </c>
      <c r="W109" s="9">
        <v>3961.96</v>
      </c>
      <c r="X109" s="9">
        <v>14.31</v>
      </c>
      <c r="Y109" s="9">
        <v>5942.94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56.15</v>
      </c>
      <c r="AO109" s="9">
        <v>23319.1</v>
      </c>
      <c r="AP109" s="9">
        <v>0</v>
      </c>
      <c r="AQ109" s="9">
        <v>0</v>
      </c>
      <c r="AR109" s="12">
        <f t="shared" si="4"/>
        <v>33224</v>
      </c>
    </row>
    <row r="110" spans="1:44">
      <c r="A110" s="8" t="s">
        <v>132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3.85</v>
      </c>
      <c r="W110" s="9">
        <v>1597.83</v>
      </c>
      <c r="X110" s="9">
        <v>5.7711</v>
      </c>
      <c r="Y110" s="9">
        <v>2396.74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17.34</v>
      </c>
      <c r="AO110" s="9">
        <v>7201.3</v>
      </c>
      <c r="AP110" s="9">
        <v>0</v>
      </c>
      <c r="AQ110" s="9">
        <v>0</v>
      </c>
      <c r="AR110" s="12">
        <f t="shared" si="4"/>
        <v>11195.87</v>
      </c>
    </row>
    <row r="111" s="2" customFormat="1" spans="1:44">
      <c r="A111" s="8" t="s">
        <v>133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38.13</v>
      </c>
      <c r="W111" s="9">
        <v>15835.31</v>
      </c>
      <c r="X111" s="9">
        <v>57.1948</v>
      </c>
      <c r="Y111" s="9">
        <v>23752.99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222.29</v>
      </c>
      <c r="AO111" s="9">
        <v>92317.04</v>
      </c>
      <c r="AP111" s="9">
        <v>0</v>
      </c>
      <c r="AQ111" s="9">
        <v>0</v>
      </c>
      <c r="AR111" s="12">
        <f t="shared" si="4"/>
        <v>131905.34</v>
      </c>
    </row>
    <row r="112" spans="1:44">
      <c r="A112" s="8" t="s">
        <v>134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5.21</v>
      </c>
      <c r="W112" s="8">
        <v>2164.5</v>
      </c>
      <c r="X112" s="8">
        <v>7.8178</v>
      </c>
      <c r="Y112" s="8">
        <v>3246.75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118.74</v>
      </c>
      <c r="AO112" s="8">
        <v>43290.04</v>
      </c>
      <c r="AP112" s="8">
        <v>0</v>
      </c>
      <c r="AQ112" s="8">
        <v>0</v>
      </c>
      <c r="AR112" s="12">
        <f t="shared" ref="AR112:AR124" si="5">G112+W112+Y112+AA112+AC112+AE112+AG112+AO112+M112+E112+C112+I112+K112+O112+Q112+S112+U112+AI112+AK112+AM112+AQ112</f>
        <v>48701.29</v>
      </c>
    </row>
    <row r="113" spans="1:44">
      <c r="A113" s="8" t="s">
        <v>135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11.52</v>
      </c>
      <c r="W113" s="8">
        <v>4784.38</v>
      </c>
      <c r="X113" s="8">
        <v>17.2805</v>
      </c>
      <c r="Y113" s="8">
        <v>7176.57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136.45</v>
      </c>
      <c r="AO113" s="8">
        <v>56667.69</v>
      </c>
      <c r="AP113" s="8">
        <v>0</v>
      </c>
      <c r="AQ113" s="8">
        <v>0</v>
      </c>
      <c r="AR113" s="12">
        <f t="shared" si="5"/>
        <v>68628.64</v>
      </c>
    </row>
    <row r="114" spans="1:44">
      <c r="A114" s="8" t="s">
        <v>136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23.91</v>
      </c>
      <c r="W114" s="8">
        <v>9928.08</v>
      </c>
      <c r="X114" s="8">
        <v>35.8586</v>
      </c>
      <c r="Y114" s="8">
        <v>14892.09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335.17</v>
      </c>
      <c r="AO114" s="8">
        <v>139196.1</v>
      </c>
      <c r="AP114" s="8">
        <v>0</v>
      </c>
      <c r="AQ114" s="8">
        <v>0</v>
      </c>
      <c r="AR114" s="12">
        <f t="shared" si="5"/>
        <v>164016.27</v>
      </c>
    </row>
    <row r="115" spans="1:44">
      <c r="A115" s="8" t="s">
        <v>137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3.07</v>
      </c>
      <c r="W115" s="8">
        <v>1274.68</v>
      </c>
      <c r="X115" s="8">
        <v>4.6039</v>
      </c>
      <c r="Y115" s="8">
        <v>1912.02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165.33</v>
      </c>
      <c r="AG115" s="8">
        <v>68661.55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92.54</v>
      </c>
      <c r="AO115" s="8">
        <v>25493.61</v>
      </c>
      <c r="AP115" s="8">
        <v>0</v>
      </c>
      <c r="AQ115" s="8">
        <v>0</v>
      </c>
      <c r="AR115" s="12">
        <f t="shared" si="5"/>
        <v>97341.86</v>
      </c>
    </row>
    <row r="116" spans="1:44">
      <c r="A116" s="8" t="s">
        <v>138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56.85</v>
      </c>
      <c r="W116" s="8">
        <v>23609.68</v>
      </c>
      <c r="X116" s="8">
        <v>85.2745</v>
      </c>
      <c r="Y116" s="8">
        <v>35414.49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666.13</v>
      </c>
      <c r="AO116" s="8">
        <v>276643.79</v>
      </c>
      <c r="AP116" s="8">
        <v>0</v>
      </c>
      <c r="AQ116" s="8">
        <v>0</v>
      </c>
      <c r="AR116" s="12">
        <f t="shared" si="5"/>
        <v>335667.96</v>
      </c>
    </row>
    <row r="117" spans="1:44">
      <c r="A117" s="8" t="s">
        <v>139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4.43</v>
      </c>
      <c r="W117" s="8">
        <v>1841.19</v>
      </c>
      <c r="X117" s="8">
        <v>6.6501</v>
      </c>
      <c r="Y117" s="8">
        <v>2761.79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80.11</v>
      </c>
      <c r="AO117" s="8">
        <v>33269.68</v>
      </c>
      <c r="AP117" s="8">
        <v>0</v>
      </c>
      <c r="AQ117" s="8">
        <v>0</v>
      </c>
      <c r="AR117" s="12">
        <f t="shared" si="5"/>
        <v>37872.66</v>
      </c>
    </row>
    <row r="118" spans="1:44">
      <c r="A118" s="9" t="s">
        <v>140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21.92</v>
      </c>
      <c r="W118" s="9">
        <v>9104.46</v>
      </c>
      <c r="X118" s="9">
        <v>32.8838</v>
      </c>
      <c r="Y118" s="9">
        <v>13656.65</v>
      </c>
      <c r="Z118" s="9">
        <v>0</v>
      </c>
      <c r="AA118" s="9">
        <v>0</v>
      </c>
      <c r="AB118" s="9">
        <v>9.25</v>
      </c>
      <c r="AC118" s="9">
        <v>3842.07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261.2</v>
      </c>
      <c r="AO118" s="9">
        <v>108476.36</v>
      </c>
      <c r="AP118" s="9">
        <v>0</v>
      </c>
      <c r="AQ118" s="9">
        <v>0</v>
      </c>
      <c r="AR118" s="12">
        <f t="shared" si="5"/>
        <v>135079.54</v>
      </c>
    </row>
    <row r="119" s="1" customFormat="1" spans="1:44">
      <c r="A119" s="9" t="s">
        <v>141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29.67</v>
      </c>
      <c r="W119" s="9">
        <v>12320.95</v>
      </c>
      <c r="X119" s="9">
        <v>44.5013</v>
      </c>
      <c r="Y119" s="9">
        <v>18481.4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424.14</v>
      </c>
      <c r="AO119" s="9">
        <v>176145.34</v>
      </c>
      <c r="AP119" s="9">
        <v>0</v>
      </c>
      <c r="AQ119" s="9">
        <v>0</v>
      </c>
      <c r="AR119" s="12">
        <f t="shared" si="5"/>
        <v>206947.69</v>
      </c>
    </row>
    <row r="120" s="1" customFormat="1" spans="1:44">
      <c r="A120" s="9" t="s">
        <v>142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17.59</v>
      </c>
      <c r="W120" s="9">
        <v>7304.38</v>
      </c>
      <c r="X120" s="9">
        <v>26.3823</v>
      </c>
      <c r="Y120" s="9">
        <v>10956.56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292.4</v>
      </c>
      <c r="AO120" s="9">
        <v>121433.72</v>
      </c>
      <c r="AP120" s="9">
        <v>0</v>
      </c>
      <c r="AQ120" s="9">
        <v>0</v>
      </c>
      <c r="AR120" s="12">
        <f t="shared" si="5"/>
        <v>139694.66</v>
      </c>
    </row>
    <row r="121" s="1" customFormat="1" spans="1:44">
      <c r="A121" s="9" t="s">
        <v>143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3.83</v>
      </c>
      <c r="W121" s="9">
        <v>1592.47</v>
      </c>
      <c r="X121" s="9">
        <v>5.7517</v>
      </c>
      <c r="Y121" s="9">
        <v>2388.67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23.33</v>
      </c>
      <c r="AG121" s="9">
        <v>9688.12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82.87</v>
      </c>
      <c r="AO121" s="9">
        <v>31848.94</v>
      </c>
      <c r="AP121" s="9">
        <v>0</v>
      </c>
      <c r="AQ121" s="9">
        <v>0</v>
      </c>
      <c r="AR121" s="12">
        <f t="shared" si="5"/>
        <v>45518.2</v>
      </c>
    </row>
    <row r="122" s="1" customFormat="1" spans="1:44">
      <c r="A122" s="9" t="s">
        <v>144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23.25</v>
      </c>
      <c r="W122" s="9">
        <v>9655.31</v>
      </c>
      <c r="X122" s="9">
        <v>34.8735</v>
      </c>
      <c r="Y122" s="9">
        <v>14482.97</v>
      </c>
      <c r="Z122" s="9">
        <v>0</v>
      </c>
      <c r="AA122" s="9">
        <v>0</v>
      </c>
      <c r="AB122" s="9">
        <v>6.84</v>
      </c>
      <c r="AC122" s="9">
        <v>2838.66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321.63</v>
      </c>
      <c r="AO122" s="9">
        <v>133572.94</v>
      </c>
      <c r="AP122" s="9">
        <v>0</v>
      </c>
      <c r="AQ122" s="9">
        <v>0</v>
      </c>
      <c r="AR122" s="12">
        <f t="shared" si="5"/>
        <v>160549.88</v>
      </c>
    </row>
    <row r="123" s="1" customFormat="1" spans="1:44">
      <c r="A123" s="9" t="s">
        <v>145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38.13</v>
      </c>
      <c r="W123" s="9">
        <v>15835.35</v>
      </c>
      <c r="X123" s="9">
        <v>57.1948</v>
      </c>
      <c r="Y123" s="9">
        <v>23752.99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517.54</v>
      </c>
      <c r="AO123" s="9">
        <v>214934.36</v>
      </c>
      <c r="AP123" s="9">
        <v>0</v>
      </c>
      <c r="AQ123" s="9">
        <v>0</v>
      </c>
      <c r="AR123" s="12">
        <f t="shared" si="5"/>
        <v>254522.7</v>
      </c>
    </row>
    <row r="124" spans="1:44">
      <c r="A124" s="13" t="s">
        <v>146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40.43</v>
      </c>
      <c r="W124" s="13">
        <v>16789.5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  <c r="AN124" s="13">
        <v>518.26</v>
      </c>
      <c r="AO124" s="13">
        <v>215233.38</v>
      </c>
      <c r="AP124" s="13">
        <v>0</v>
      </c>
      <c r="AQ124" s="13">
        <v>0</v>
      </c>
      <c r="AR124" s="12">
        <f t="shared" si="5"/>
        <v>232022.88</v>
      </c>
    </row>
    <row r="125" s="1" customFormat="1" spans="1:44">
      <c r="A125" s="5" t="s">
        <v>147</v>
      </c>
      <c r="B125" s="5">
        <f>SUM(B4:B124)</f>
        <v>0</v>
      </c>
      <c r="C125" s="5">
        <f t="shared" ref="C125:P125" si="6">SUM(C4:C124)</f>
        <v>0</v>
      </c>
      <c r="D125" s="5">
        <f t="shared" si="6"/>
        <v>0</v>
      </c>
      <c r="E125" s="5">
        <f t="shared" si="6"/>
        <v>0</v>
      </c>
      <c r="F125" s="5">
        <f t="shared" si="6"/>
        <v>0</v>
      </c>
      <c r="G125" s="5">
        <f t="shared" si="6"/>
        <v>0</v>
      </c>
      <c r="H125" s="5">
        <f t="shared" si="6"/>
        <v>0</v>
      </c>
      <c r="I125" s="5">
        <f t="shared" si="6"/>
        <v>0</v>
      </c>
      <c r="J125" s="5">
        <f t="shared" si="6"/>
        <v>0</v>
      </c>
      <c r="K125" s="5">
        <f t="shared" si="6"/>
        <v>0</v>
      </c>
      <c r="L125" s="5">
        <f t="shared" si="6"/>
        <v>0</v>
      </c>
      <c r="M125" s="5">
        <f t="shared" si="6"/>
        <v>0</v>
      </c>
      <c r="N125" s="5">
        <f t="shared" si="6"/>
        <v>0</v>
      </c>
      <c r="O125" s="5">
        <f t="shared" si="6"/>
        <v>0</v>
      </c>
      <c r="P125" s="5">
        <f t="shared" si="6"/>
        <v>0</v>
      </c>
      <c r="Q125" s="5">
        <f t="shared" ref="Q125:AR125" si="7">SUM(Q4:Q124)</f>
        <v>0</v>
      </c>
      <c r="R125" s="5">
        <f t="shared" si="7"/>
        <v>0</v>
      </c>
      <c r="S125" s="5">
        <f t="shared" si="7"/>
        <v>0</v>
      </c>
      <c r="T125" s="5">
        <f t="shared" si="7"/>
        <v>0</v>
      </c>
      <c r="U125" s="5">
        <f t="shared" si="7"/>
        <v>0</v>
      </c>
      <c r="V125" s="5">
        <f t="shared" si="7"/>
        <v>6353.33</v>
      </c>
      <c r="W125" s="5">
        <f t="shared" si="7"/>
        <v>2645587.73</v>
      </c>
      <c r="X125" s="5">
        <f t="shared" si="7"/>
        <v>5449.8129</v>
      </c>
      <c r="Y125" s="5">
        <f t="shared" si="7"/>
        <v>2270788.88</v>
      </c>
      <c r="Z125" s="5">
        <f t="shared" si="7"/>
        <v>33217.04</v>
      </c>
      <c r="AA125" s="5">
        <f t="shared" si="7"/>
        <v>13869066.11</v>
      </c>
      <c r="AB125" s="5">
        <f t="shared" si="7"/>
        <v>1925.16</v>
      </c>
      <c r="AC125" s="5">
        <f t="shared" si="7"/>
        <v>807725.47</v>
      </c>
      <c r="AD125" s="5">
        <f t="shared" si="7"/>
        <v>0</v>
      </c>
      <c r="AE125" s="5">
        <f t="shared" si="7"/>
        <v>0</v>
      </c>
      <c r="AF125" s="5">
        <f t="shared" si="7"/>
        <v>6068.73</v>
      </c>
      <c r="AG125" s="5">
        <f t="shared" si="7"/>
        <v>2579584.54</v>
      </c>
      <c r="AH125" s="5">
        <f t="shared" si="7"/>
        <v>0</v>
      </c>
      <c r="AI125" s="5">
        <f t="shared" si="7"/>
        <v>0</v>
      </c>
      <c r="AJ125" s="5">
        <f t="shared" si="7"/>
        <v>0</v>
      </c>
      <c r="AK125" s="5">
        <f t="shared" si="7"/>
        <v>0</v>
      </c>
      <c r="AL125" s="5">
        <f t="shared" si="7"/>
        <v>0</v>
      </c>
      <c r="AM125" s="5">
        <f t="shared" si="7"/>
        <v>0</v>
      </c>
      <c r="AN125" s="5">
        <f t="shared" si="7"/>
        <v>5516.99</v>
      </c>
      <c r="AO125" s="5">
        <f t="shared" si="7"/>
        <v>2249035.86</v>
      </c>
      <c r="AP125" s="5">
        <f t="shared" si="7"/>
        <v>0</v>
      </c>
      <c r="AQ125" s="5">
        <f t="shared" si="7"/>
        <v>0</v>
      </c>
      <c r="AR125" s="14">
        <f t="shared" si="7"/>
        <v>24371428.89</v>
      </c>
    </row>
  </sheetData>
  <mergeCells count="24">
    <mergeCell ref="A1:AQ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2:A3"/>
    <mergeCell ref="AR2:AR3"/>
  </mergeCells>
  <pageMargins left="0.699305555555556" right="0.699305555555556" top="0.75" bottom="0.75" header="0.3" footer="0.3"/>
  <pageSetup paperSize="9" scale="2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林孙奔</cp:lastModifiedBy>
  <dcterms:created xsi:type="dcterms:W3CDTF">2022-02-22T09:14:00Z</dcterms:created>
  <dcterms:modified xsi:type="dcterms:W3CDTF">2023-09-26T11:44:23Z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99A03F986CAA4502B124AD1852513C0A</vt:lpwstr>
  </property>
</Properties>
</file>