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<sst xmlns="http://schemas.openxmlformats.org/spreadsheetml/2006/main" count="188" uniqueCount="148">
  <si>
    <t>2023年9月考核费用分项月报</t>
  </si>
  <si>
    <t>电厂</t>
  </si>
  <si>
    <t>调度纪律考核</t>
  </si>
  <si>
    <t>黑启动考核</t>
  </si>
  <si>
    <t>继电保护考核</t>
  </si>
  <si>
    <t>继保装置运行考核</t>
  </si>
  <si>
    <t>安全运行水平考核</t>
  </si>
  <si>
    <t>通信故障考核</t>
  </si>
  <si>
    <t>自动化设备运行指标考核</t>
  </si>
  <si>
    <t>励磁和PSS考核</t>
  </si>
  <si>
    <t>电气设备考核</t>
  </si>
  <si>
    <t>发电计划考核</t>
  </si>
  <si>
    <t>基本调峰能力考核</t>
  </si>
  <si>
    <t>一次调频考核</t>
  </si>
  <si>
    <t>AGC考核</t>
  </si>
  <si>
    <t>无功调节考核</t>
  </si>
  <si>
    <t>旋转备用考核</t>
  </si>
  <si>
    <t>非计划停运考核</t>
  </si>
  <si>
    <t>检修管理考核</t>
  </si>
  <si>
    <t>水调自动化考核</t>
  </si>
  <si>
    <t>燃煤电厂信息报送考核</t>
  </si>
  <si>
    <t>风光发电功率预测考核</t>
  </si>
  <si>
    <t>FCB考核</t>
  </si>
  <si>
    <t>考核费用合计（元）</t>
  </si>
  <si>
    <t>电量（MWH）</t>
  </si>
  <si>
    <t>费用(元)</t>
  </si>
  <si>
    <t>北仑发电有限公司</t>
  </si>
  <si>
    <t>北仑第一发电有限公司</t>
  </si>
  <si>
    <t>北仑第三发电有限公司</t>
  </si>
  <si>
    <t>华润苍南电厂</t>
  </si>
  <si>
    <t>滨海热电有限公司</t>
  </si>
  <si>
    <t>长兴发电有限公司</t>
  </si>
  <si>
    <t>华能长兴电厂</t>
  </si>
  <si>
    <t>浙能乐清发电有限公司（大崧）</t>
  </si>
  <si>
    <t>浙江嘉华发电有限公司</t>
  </si>
  <si>
    <t>嘉兴发电有限公司</t>
  </si>
  <si>
    <t>浙江巨宏热电有限公司</t>
  </si>
  <si>
    <t>浙能兰溪发电有限公司</t>
  </si>
  <si>
    <t>神华国华（舟山）发电有限责任公司(二期)</t>
  </si>
  <si>
    <t>浙能乐清发电有限公司</t>
  </si>
  <si>
    <t>浙江浙能中煤舟山煤电有限责任公司</t>
  </si>
  <si>
    <t>台州第二发电厂</t>
  </si>
  <si>
    <t>浙江国华浙能发电有限公司</t>
  </si>
  <si>
    <t>浙江国华浙能发电有限公司(胜龙电厂)</t>
  </si>
  <si>
    <t>台塑集团热电（宁波）公司</t>
  </si>
  <si>
    <t>台州五期</t>
  </si>
  <si>
    <t>台州电厂(四期)</t>
  </si>
  <si>
    <t>温州特鲁莱发电有限公司</t>
  </si>
  <si>
    <t>温州发电有限公司</t>
  </si>
  <si>
    <t>浙江大唐乌沙山发电厂</t>
  </si>
  <si>
    <t>华能玉环发电厂</t>
  </si>
  <si>
    <t>浙江浙能镇海发电有限公司</t>
  </si>
  <si>
    <t>浙江丰源水电公司</t>
  </si>
  <si>
    <t>宁波溪口抽水蓄能电站</t>
  </si>
  <si>
    <t>青田三溪口水电公司</t>
  </si>
  <si>
    <t>温州珊溪水电厂</t>
  </si>
  <si>
    <t>石塘水电厂</t>
  </si>
  <si>
    <t>北海水力发电有限公司（滩坑水电站）</t>
  </si>
  <si>
    <t>乌溪江水电厂</t>
  </si>
  <si>
    <t>秦山核电公司</t>
  </si>
  <si>
    <t>三门核电有限公司</t>
  </si>
  <si>
    <t>常山天然气发电有限公司</t>
  </si>
  <si>
    <t>长兴天然气热电有限公司</t>
  </si>
  <si>
    <t>浙江德能天然气发电有限公司</t>
  </si>
  <si>
    <t>安吉天然气热电有限公司</t>
  </si>
  <si>
    <t>华电江东然气热电有限公司</t>
  </si>
  <si>
    <t>金华燃机发电有限公司</t>
  </si>
  <si>
    <t>衢州普星天然气有限公司</t>
  </si>
  <si>
    <t>浙江蓝天天然气发电有限公司</t>
  </si>
  <si>
    <t>温州燃机发电公司</t>
  </si>
  <si>
    <t>华电龙游然气发电有限公司</t>
  </si>
  <si>
    <t>唐绍发电有限公司</t>
  </si>
  <si>
    <t>华能桐乡燃机热电有限责任公司</t>
  </si>
  <si>
    <t>杭州下沙热电有限公司</t>
  </si>
  <si>
    <t>萧山发电厂(天然气)</t>
  </si>
  <si>
    <t>大唐江山热电有限公司</t>
  </si>
  <si>
    <t>镇海天然气热电有限公司(热动中心)</t>
  </si>
  <si>
    <t>浙能镇海天然气发电有限公司</t>
  </si>
  <si>
    <t>国电湖州南浔天然气热电有限公司</t>
  </si>
  <si>
    <t>半山发电有限公司（气电）</t>
  </si>
  <si>
    <t>浙江国华余姚天然气发电有限公司</t>
  </si>
  <si>
    <t>镇海联合发电公司</t>
  </si>
  <si>
    <t>嘉兴德源节能科技有限公司</t>
  </si>
  <si>
    <t>慈溪百益新能源科技有限公司</t>
  </si>
  <si>
    <t>国能浙江北仑第一发电有限公司（光伏）</t>
  </si>
  <si>
    <t>国家电投集团桑尼安吉新能源有限公司</t>
  </si>
  <si>
    <t>雄亚（温岭）新能源有限公司</t>
  </si>
  <si>
    <t>象山大唐新能源有限公司（大涂）</t>
  </si>
  <si>
    <t>慈溪风凌新能源科技有限公司</t>
  </si>
  <si>
    <t>湖州宏晖光伏发电有限公司</t>
  </si>
  <si>
    <t>瑞安市华博新能源有限公司</t>
  </si>
  <si>
    <t>华电浙江江山新能源有限公司</t>
  </si>
  <si>
    <t>中核苍南县昊昌新能源有限公司</t>
  </si>
  <si>
    <t>浙江浙能嘉兴发电有限公司（光伏）</t>
  </si>
  <si>
    <t>江山正泰林农光伏发展有限公司</t>
  </si>
  <si>
    <t>玉环县晶科电力有限公司（含II期玉环晶能）</t>
  </si>
  <si>
    <t>衢州杭泰光伏发电有限公司</t>
  </si>
  <si>
    <t>兰溪市晶科电力有限公司</t>
  </si>
  <si>
    <t>浙江浙能乐清发电责任有限公司（光伏）</t>
  </si>
  <si>
    <t>乐清正泰光伏发电有限公司（光伏）</t>
  </si>
  <si>
    <t>宁波镇海岚能新能源科技有限公司（凌光）</t>
  </si>
  <si>
    <t>浙江浙能中煤舟山煤电有限责任公司（光伏）</t>
  </si>
  <si>
    <t>开化龙翔新能源有限公司</t>
  </si>
  <si>
    <t>浙江大唐国际江山新城热电有限责任公司</t>
  </si>
  <si>
    <t>兰溪绿能太阳能科技有限公司</t>
  </si>
  <si>
    <t>国能浙江宁海发电有限公司（光伏）</t>
  </si>
  <si>
    <t>浙江磐安华电新能源有限公司</t>
  </si>
  <si>
    <t>华能（浙江）能源开发有限公司玉环分公司</t>
  </si>
  <si>
    <t>宁海新电电力开发有限公司</t>
  </si>
  <si>
    <t>湖州吴兴盛林电力有限公司</t>
  </si>
  <si>
    <t>杭州舒能电力科技有限公司</t>
  </si>
  <si>
    <t>慈溪舒能新能源科技有限公司</t>
  </si>
  <si>
    <t>温州泰瀚新能源开发有限公司</t>
  </si>
  <si>
    <t>大唐太阳能产业（丽水）有限公司</t>
  </si>
  <si>
    <t>大唐（瑞安）新能源有限公司</t>
  </si>
  <si>
    <t>国家电投集团胜科武义新能源有限公司</t>
  </si>
  <si>
    <t>大唐（杭州富阳）新能源有限公司</t>
  </si>
  <si>
    <t>湖州南浔万投太阳能电力有限公司</t>
  </si>
  <si>
    <t>象山大唐新能源有限公司</t>
  </si>
  <si>
    <t>国能（浙江开化）能源有限公司</t>
  </si>
  <si>
    <t>浙江阿波溪仑光伏科技有限公司</t>
  </si>
  <si>
    <t>嘉善舒能新能源科技有限公司（含II期嘉善风凌）</t>
  </si>
  <si>
    <t>浙江浙能长兴新能源有限公司</t>
  </si>
  <si>
    <t>湖州祥晖光伏发电有限公司</t>
  </si>
  <si>
    <t>中电建（缙云）新能源有限公司</t>
  </si>
  <si>
    <t>浙江浙能电力股份有限公司萧山发电厂</t>
  </si>
  <si>
    <t>慈溪协能新能源科技有限公司</t>
  </si>
  <si>
    <t>慈溪正态新能源科技有限公司（正能）</t>
  </si>
  <si>
    <t>中节能（长兴）太阳能科技有限公司</t>
  </si>
  <si>
    <t>宁波镇海岚能新能源科技有限公司（岚能）</t>
  </si>
  <si>
    <t>华润新能源（岱山）有限公司</t>
  </si>
  <si>
    <t>温州乐泰光伏发电有限公司</t>
  </si>
  <si>
    <t>衢州禾和新能源科技有限公司</t>
  </si>
  <si>
    <t>华能浙江苍南海上风电有限责任公司（苍海场）</t>
  </si>
  <si>
    <t>浙江鼎峰风电投资开发有限公司</t>
  </si>
  <si>
    <t>浙江玉环华电风力发电有限公司</t>
  </si>
  <si>
    <t>华能浙江平湖海上风电有限责任公司</t>
  </si>
  <si>
    <t>长兴和平华电风力发电有限公司</t>
  </si>
  <si>
    <t>浙江浙能嘉兴海上风力发电有限公司</t>
  </si>
  <si>
    <t>中广核（浙江三门）风力发电有限公司</t>
  </si>
  <si>
    <t>国电电力浙江舟山海上风电开发有限公司</t>
  </si>
  <si>
    <t>华润海上风电（苍南）有限公司</t>
  </si>
  <si>
    <t>中广核新能源（象山）有限公司</t>
  </si>
  <si>
    <t>龙源磐安风力发电有限公司</t>
  </si>
  <si>
    <t>国电象山海上风电有限公司</t>
  </si>
  <si>
    <t>华能浙江苍南海上风电有限责任公司</t>
  </si>
  <si>
    <t>中广核浙江岱山海上风力发电有限公司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</si>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</sst>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6"/>
      <color theme="1"/>
      <name val="黑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0" applyNumberFormat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>
      <alignment vertical="center"/>
    </xf>
    <xf numFmtId="0" fontId="0" fillId="0" borderId="1" xfId="0" applyFill="1" applyBorder="1">
      <alignment vertical="center"/>
    </xf>
    <xf numFmtId="176" fontId="1" fillId="0" borderId="2" xfId="0" applyNumberFormat="1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AR125"/>
  <sheetViews>
    <sheetView tabSelected="1" zoomScale="80" zoomScaleNormal="80" workbookViewId="0">
      <pane xSplit="1" ySplit="3" topLeftCell="B4" activePane="bottomRight" state="frozen"/>
      <selection/>
      <selection pane="topRight"/>
      <selection pane="bottomLeft"/>
      <selection pane="bottomRight" activeCell="AH27" sqref="AH27"/>
    </sheetView>
  </sheetViews>
  <sheetFormatPr defaultColWidth="9" defaultRowHeight="13.5"/>
  <cols>
    <col min="1" max="1" width="46.5" style="2" customWidth="1"/>
    <col min="2" max="2" width="12.25" style="2" customWidth="1"/>
    <col min="3" max="3" width="11.625" style="2" customWidth="1"/>
    <col min="4" max="4" width="12.25" style="2" customWidth="1"/>
    <col min="5" max="5" width="9.125" style="2" customWidth="1"/>
    <col min="6" max="6" width="12.25" style="2" customWidth="1"/>
    <col min="7" max="7" width="9.125" style="2" customWidth="1"/>
    <col min="8" max="8" width="12.25" style="2" customWidth="1"/>
    <col min="9" max="9" width="9.125" style="2" customWidth="1"/>
    <col min="10" max="10" width="12.25" style="2" customWidth="1"/>
    <col min="11" max="11" width="9.125" style="2" customWidth="1"/>
    <col min="12" max="12" width="12.25" style="2" customWidth="1"/>
    <col min="13" max="13" width="9.125" style="2" customWidth="1"/>
    <col min="14" max="14" width="12.25" style="2" customWidth="1"/>
    <col min="15" max="15" width="9.5" style="2" customWidth="1"/>
    <col min="16" max="16" width="12.25" style="2" customWidth="1"/>
    <col min="17" max="17" width="9.125" style="2" customWidth="1"/>
    <col min="18" max="18" width="12.25" style="2" customWidth="1"/>
    <col min="19" max="19" width="9.125" style="2" customWidth="1"/>
    <col min="20" max="20" width="12.25" style="2" customWidth="1"/>
    <col min="21" max="21" width="9.125" style="2" customWidth="1"/>
    <col min="22" max="22" width="12.25" style="2" customWidth="1"/>
    <col min="23" max="23" width="10.5" style="2" customWidth="1"/>
    <col min="24" max="24" width="12.25" style="2" customWidth="1"/>
    <col min="25" max="25" width="10.5" style="2" customWidth="1"/>
    <col min="26" max="26" width="12.25" style="2" customWidth="1"/>
    <col min="27" max="27" width="14.125" style="2" customWidth="1"/>
    <col min="28" max="28" width="12.25" style="2" customWidth="1"/>
    <col min="29" max="29" width="11.5" style="2" customWidth="1"/>
    <col min="30" max="30" width="12.25" style="2" customWidth="1"/>
    <col min="31" max="31" width="9.125" style="2" customWidth="1"/>
    <col min="32" max="32" width="12.25" style="2" customWidth="1"/>
    <col min="33" max="33" width="10.5" style="2" customWidth="1"/>
    <col min="34" max="34" width="12.25" style="2" customWidth="1"/>
    <col min="35" max="35" width="11.625" style="2" customWidth="1"/>
    <col min="36" max="36" width="12.25" style="2" customWidth="1"/>
    <col min="37" max="37" width="9.125" style="2" customWidth="1"/>
    <col min="38" max="38" width="13.1166666666667" style="2" customWidth="1"/>
    <col min="39" max="39" width="9.125" style="2" customWidth="1"/>
    <col min="40" max="40" width="12.25" style="2" customWidth="1"/>
    <col min="41" max="41" width="10.5" style="2" customWidth="1"/>
    <col min="42" max="42" width="12.25" style="2" customWidth="1"/>
    <col min="43" max="43" width="9.125" style="2" customWidth="1"/>
    <col min="44" max="44" width="14.125" style="1"/>
    <col min="45" max="16384" width="9" style="2"/>
  </cols>
  <sheetData>
    <row r="1" ht="31" customHeight="1" spans="1:4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="1" customFormat="1" spans="1:44">
      <c r="A2" s="4" t="s">
        <v>1</v>
      </c>
      <c r="B2" s="4" t="s">
        <v>2</v>
      </c>
      <c r="C2" s="4"/>
      <c r="D2" s="4" t="s">
        <v>3</v>
      </c>
      <c r="E2" s="4"/>
      <c r="F2" s="4" t="s">
        <v>4</v>
      </c>
      <c r="G2" s="4"/>
      <c r="H2" s="4" t="s">
        <v>5</v>
      </c>
      <c r="I2" s="4"/>
      <c r="J2" s="4" t="s">
        <v>6</v>
      </c>
      <c r="K2" s="4"/>
      <c r="L2" s="4" t="s">
        <v>7</v>
      </c>
      <c r="M2" s="4"/>
      <c r="N2" s="4" t="s">
        <v>8</v>
      </c>
      <c r="O2" s="4"/>
      <c r="P2" s="4" t="s">
        <v>9</v>
      </c>
      <c r="Q2" s="4"/>
      <c r="R2" s="4" t="s">
        <v>10</v>
      </c>
      <c r="S2" s="4"/>
      <c r="T2" s="4" t="s">
        <v>11</v>
      </c>
      <c r="U2" s="4"/>
      <c r="V2" s="4" t="s">
        <v>12</v>
      </c>
      <c r="W2" s="4"/>
      <c r="X2" s="4" t="s">
        <v>13</v>
      </c>
      <c r="Y2" s="4"/>
      <c r="Z2" s="4" t="s">
        <v>14</v>
      </c>
      <c r="AA2" s="4"/>
      <c r="AB2" s="4" t="s">
        <v>15</v>
      </c>
      <c r="AC2" s="4"/>
      <c r="AD2" s="4" t="s">
        <v>16</v>
      </c>
      <c r="AE2" s="4"/>
      <c r="AF2" s="4" t="s">
        <v>17</v>
      </c>
      <c r="AG2" s="4"/>
      <c r="AH2" s="4" t="s">
        <v>18</v>
      </c>
      <c r="AI2" s="4"/>
      <c r="AJ2" s="4" t="s">
        <v>19</v>
      </c>
      <c r="AK2" s="4"/>
      <c r="AL2" s="4" t="s">
        <v>20</v>
      </c>
      <c r="AM2" s="4"/>
      <c r="AN2" s="4" t="s">
        <v>21</v>
      </c>
      <c r="AO2" s="4"/>
      <c r="AP2" s="4" t="s">
        <v>22</v>
      </c>
      <c r="AQ2" s="4"/>
      <c r="AR2" s="10" t="s">
        <v>23</v>
      </c>
    </row>
    <row r="3" s="1" customFormat="1" spans="1:44">
      <c r="A3" s="5"/>
      <c r="B3" s="4" t="s">
        <v>24</v>
      </c>
      <c r="C3" s="4" t="s">
        <v>25</v>
      </c>
      <c r="D3" s="4" t="s">
        <v>24</v>
      </c>
      <c r="E3" s="4" t="s">
        <v>25</v>
      </c>
      <c r="F3" s="4" t="s">
        <v>24</v>
      </c>
      <c r="G3" s="4" t="s">
        <v>25</v>
      </c>
      <c r="H3" s="4" t="s">
        <v>24</v>
      </c>
      <c r="I3" s="4" t="s">
        <v>25</v>
      </c>
      <c r="J3" s="4" t="s">
        <v>24</v>
      </c>
      <c r="K3" s="4" t="s">
        <v>25</v>
      </c>
      <c r="L3" s="4" t="s">
        <v>24</v>
      </c>
      <c r="M3" s="4" t="s">
        <v>25</v>
      </c>
      <c r="N3" s="4" t="s">
        <v>24</v>
      </c>
      <c r="O3" s="4" t="s">
        <v>25</v>
      </c>
      <c r="P3" s="4" t="s">
        <v>24</v>
      </c>
      <c r="Q3" s="4" t="s">
        <v>25</v>
      </c>
      <c r="R3" s="4" t="s">
        <v>24</v>
      </c>
      <c r="S3" s="4" t="s">
        <v>25</v>
      </c>
      <c r="T3" s="4" t="s">
        <v>24</v>
      </c>
      <c r="U3" s="4" t="s">
        <v>25</v>
      </c>
      <c r="V3" s="4" t="s">
        <v>24</v>
      </c>
      <c r="W3" s="4" t="s">
        <v>25</v>
      </c>
      <c r="X3" s="4" t="s">
        <v>24</v>
      </c>
      <c r="Y3" s="4" t="s">
        <v>25</v>
      </c>
      <c r="Z3" s="4" t="s">
        <v>24</v>
      </c>
      <c r="AA3" s="4" t="s">
        <v>25</v>
      </c>
      <c r="AB3" s="4" t="s">
        <v>24</v>
      </c>
      <c r="AC3" s="4" t="s">
        <v>25</v>
      </c>
      <c r="AD3" s="4" t="s">
        <v>24</v>
      </c>
      <c r="AE3" s="4" t="s">
        <v>25</v>
      </c>
      <c r="AF3" s="4" t="s">
        <v>24</v>
      </c>
      <c r="AG3" s="4" t="s">
        <v>25</v>
      </c>
      <c r="AH3" s="4" t="s">
        <v>24</v>
      </c>
      <c r="AI3" s="4" t="s">
        <v>25</v>
      </c>
      <c r="AJ3" s="4" t="s">
        <v>24</v>
      </c>
      <c r="AK3" s="4" t="s">
        <v>25</v>
      </c>
      <c r="AL3" s="4" t="s">
        <v>24</v>
      </c>
      <c r="AM3" s="4" t="s">
        <v>25</v>
      </c>
      <c r="AN3" s="4" t="s">
        <v>24</v>
      </c>
      <c r="AO3" s="4" t="s">
        <v>25</v>
      </c>
      <c r="AP3" s="4" t="s">
        <v>24</v>
      </c>
      <c r="AQ3" s="4" t="s">
        <v>25</v>
      </c>
      <c r="AR3" s="11"/>
    </row>
    <row r="4" spans="1:44">
      <c r="A4" s="6" t="s">
        <v>26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320</v>
      </c>
      <c r="W4" s="7">
        <v>132896</v>
      </c>
      <c r="X4" s="7">
        <v>18.1975</v>
      </c>
      <c r="Y4" s="7">
        <v>7557.4</v>
      </c>
      <c r="Z4" s="7">
        <v>876.77</v>
      </c>
      <c r="AA4" s="7">
        <v>364122.56</v>
      </c>
      <c r="AB4" s="7">
        <v>32.91</v>
      </c>
      <c r="AC4" s="7">
        <v>13666.96</v>
      </c>
      <c r="AD4" s="7">
        <v>0</v>
      </c>
      <c r="AE4" s="7">
        <v>0</v>
      </c>
      <c r="AF4" s="7">
        <v>0</v>
      </c>
      <c r="AG4" s="7">
        <v>0</v>
      </c>
      <c r="AH4" s="7">
        <v>0</v>
      </c>
      <c r="AI4" s="7">
        <v>0</v>
      </c>
      <c r="AJ4" s="7">
        <v>0</v>
      </c>
      <c r="AK4" s="7">
        <v>0</v>
      </c>
      <c r="AL4" s="7">
        <v>0</v>
      </c>
      <c r="AM4" s="7">
        <v>0</v>
      </c>
      <c r="AN4" s="7">
        <v>0</v>
      </c>
      <c r="AO4" s="7">
        <v>0</v>
      </c>
      <c r="AP4" s="7">
        <v>0</v>
      </c>
      <c r="AQ4" s="7">
        <v>0</v>
      </c>
      <c r="AR4" s="12">
        <f t="shared" ref="AR4:AR13" si="0">G4+W4+Y4+AA4+AC4+AE4+AG4+AO4+M4+E4+C4+I4+K4+O4+Q4+S4+U4+AI4+AK4+AM4+AQ4</f>
        <v>518242.92</v>
      </c>
    </row>
    <row r="5" spans="1:44">
      <c r="A5" s="8" t="s">
        <v>27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121.15</v>
      </c>
      <c r="K5" s="9">
        <v>50312.76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27.0534</v>
      </c>
      <c r="Y5" s="9">
        <v>11235.28</v>
      </c>
      <c r="Z5" s="9">
        <v>421.79</v>
      </c>
      <c r="AA5" s="9">
        <v>175167.72</v>
      </c>
      <c r="AB5" s="9">
        <v>9.97</v>
      </c>
      <c r="AC5" s="9">
        <v>4141.91</v>
      </c>
      <c r="AD5" s="9">
        <v>0</v>
      </c>
      <c r="AE5" s="9">
        <v>0</v>
      </c>
      <c r="AF5" s="9">
        <v>502.74</v>
      </c>
      <c r="AG5" s="9">
        <v>208787.92</v>
      </c>
      <c r="AH5" s="9">
        <v>0</v>
      </c>
      <c r="AI5" s="9">
        <v>0</v>
      </c>
      <c r="AJ5" s="9">
        <v>0</v>
      </c>
      <c r="AK5" s="9">
        <v>0</v>
      </c>
      <c r="AL5" s="9">
        <v>0</v>
      </c>
      <c r="AM5" s="9">
        <v>0</v>
      </c>
      <c r="AN5" s="9">
        <v>0</v>
      </c>
      <c r="AO5" s="9">
        <v>0</v>
      </c>
      <c r="AP5" s="9">
        <v>0</v>
      </c>
      <c r="AQ5" s="9">
        <v>0</v>
      </c>
      <c r="AR5" s="12">
        <f t="shared" si="0"/>
        <v>449645.59</v>
      </c>
    </row>
    <row r="6" spans="1:44">
      <c r="A6" s="8" t="s">
        <v>28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1160</v>
      </c>
      <c r="W6" s="9">
        <v>481748</v>
      </c>
      <c r="X6" s="9">
        <v>158.2937</v>
      </c>
      <c r="Y6" s="9">
        <v>65739.39</v>
      </c>
      <c r="Z6" s="9">
        <v>577.97</v>
      </c>
      <c r="AA6" s="9">
        <v>240029.69</v>
      </c>
      <c r="AB6" s="9">
        <v>39.99</v>
      </c>
      <c r="AC6" s="9">
        <v>16607.96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</v>
      </c>
      <c r="AN6" s="9">
        <v>0</v>
      </c>
      <c r="AO6" s="9">
        <v>0</v>
      </c>
      <c r="AP6" s="9">
        <v>0</v>
      </c>
      <c r="AQ6" s="9">
        <v>0</v>
      </c>
      <c r="AR6" s="12">
        <f t="shared" si="0"/>
        <v>804125.04</v>
      </c>
    </row>
    <row r="7" spans="1:44">
      <c r="A7" s="8" t="s">
        <v>29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424</v>
      </c>
      <c r="W7" s="9">
        <v>176087.2</v>
      </c>
      <c r="X7" s="9">
        <v>205.8869</v>
      </c>
      <c r="Y7" s="9">
        <v>85504.84</v>
      </c>
      <c r="Z7" s="9">
        <v>601.53</v>
      </c>
      <c r="AA7" s="9">
        <v>249815.4</v>
      </c>
      <c r="AB7" s="9">
        <v>33.66</v>
      </c>
      <c r="AC7" s="9">
        <v>13977.23</v>
      </c>
      <c r="AD7" s="9">
        <v>0</v>
      </c>
      <c r="AE7" s="9">
        <v>0</v>
      </c>
      <c r="AF7" s="9">
        <v>0</v>
      </c>
      <c r="AG7" s="9">
        <v>0</v>
      </c>
      <c r="AH7" s="9">
        <v>0</v>
      </c>
      <c r="AI7" s="9">
        <v>0</v>
      </c>
      <c r="AJ7" s="9">
        <v>0</v>
      </c>
      <c r="AK7" s="9">
        <v>0</v>
      </c>
      <c r="AL7" s="9">
        <v>0</v>
      </c>
      <c r="AM7" s="9">
        <v>0</v>
      </c>
      <c r="AN7" s="9">
        <v>0</v>
      </c>
      <c r="AO7" s="9">
        <v>0</v>
      </c>
      <c r="AP7" s="9">
        <v>0</v>
      </c>
      <c r="AQ7" s="9">
        <v>0</v>
      </c>
      <c r="AR7" s="12">
        <f t="shared" si="0"/>
        <v>525384.67</v>
      </c>
    </row>
    <row r="8" spans="1:44">
      <c r="A8" s="8" t="s">
        <v>30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368.53</v>
      </c>
      <c r="W8" s="9">
        <v>153050.44</v>
      </c>
      <c r="X8" s="9">
        <v>24.4204</v>
      </c>
      <c r="Y8" s="9">
        <v>10141.79</v>
      </c>
      <c r="Z8" s="9">
        <v>0</v>
      </c>
      <c r="AA8" s="9">
        <v>0</v>
      </c>
      <c r="AB8" s="9">
        <v>4.87</v>
      </c>
      <c r="AC8" s="9">
        <v>2020.52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12">
        <f t="shared" si="0"/>
        <v>165212.75</v>
      </c>
    </row>
    <row r="9" spans="1:44">
      <c r="A9" s="8" t="s">
        <v>31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8</v>
      </c>
      <c r="W9" s="9">
        <v>3322.4</v>
      </c>
      <c r="X9" s="9">
        <v>77.7681</v>
      </c>
      <c r="Y9" s="9">
        <v>32297.11</v>
      </c>
      <c r="Z9" s="9">
        <v>2554.04</v>
      </c>
      <c r="AA9" s="9">
        <v>1060694.4</v>
      </c>
      <c r="AB9" s="9">
        <v>2.98</v>
      </c>
      <c r="AC9" s="9">
        <v>1236.58</v>
      </c>
      <c r="AD9" s="9">
        <v>0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12">
        <f t="shared" si="0"/>
        <v>1097550.49</v>
      </c>
    </row>
    <row r="10" spans="1:44">
      <c r="A10" s="8" t="s">
        <v>32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12</v>
      </c>
      <c r="W10" s="9">
        <v>4983.6</v>
      </c>
      <c r="X10" s="9">
        <v>100.6913</v>
      </c>
      <c r="Y10" s="9">
        <v>41817.1</v>
      </c>
      <c r="Z10" s="9">
        <v>1382.14</v>
      </c>
      <c r="AA10" s="9">
        <v>574003.1</v>
      </c>
      <c r="AB10" s="9">
        <v>21.17</v>
      </c>
      <c r="AC10" s="9">
        <v>8790.25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12">
        <f t="shared" si="0"/>
        <v>629594.05</v>
      </c>
    </row>
    <row r="11" spans="1:44">
      <c r="A11" s="8" t="s">
        <v>33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6</v>
      </c>
      <c r="W11" s="9">
        <v>2491.8</v>
      </c>
      <c r="X11" s="9">
        <v>183.327</v>
      </c>
      <c r="Y11" s="9">
        <v>76135.71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12">
        <f t="shared" si="0"/>
        <v>78627.51</v>
      </c>
    </row>
    <row r="12" spans="1:44">
      <c r="A12" s="8" t="s">
        <v>34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106</v>
      </c>
      <c r="W12" s="9">
        <v>44021.8</v>
      </c>
      <c r="X12" s="9">
        <v>219.7675</v>
      </c>
      <c r="Y12" s="9">
        <v>91269.45</v>
      </c>
      <c r="Z12" s="9">
        <v>3033.66</v>
      </c>
      <c r="AA12" s="9">
        <v>1259879.8</v>
      </c>
      <c r="AB12" s="9">
        <v>185.92</v>
      </c>
      <c r="AC12" s="9">
        <v>77214.19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12">
        <f t="shared" si="0"/>
        <v>1472385.24</v>
      </c>
    </row>
    <row r="13" s="2" customFormat="1" spans="1:44">
      <c r="A13" s="8" t="s">
        <v>35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48.5893</v>
      </c>
      <c r="Y13" s="9">
        <v>20179.12</v>
      </c>
      <c r="Z13" s="9">
        <v>735.17</v>
      </c>
      <c r="AA13" s="9">
        <v>305317.75</v>
      </c>
      <c r="AB13" s="9">
        <v>0.32</v>
      </c>
      <c r="AC13" s="9">
        <v>131.36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12">
        <f t="shared" si="0"/>
        <v>325628.23</v>
      </c>
    </row>
    <row r="14" spans="1:44">
      <c r="A14" s="8" t="s">
        <v>36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11.62</v>
      </c>
      <c r="W14" s="9">
        <v>4827.57</v>
      </c>
      <c r="X14" s="9">
        <v>101.6782</v>
      </c>
      <c r="Y14" s="9">
        <v>42226.96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12">
        <v>0</v>
      </c>
    </row>
    <row r="15" spans="1:44">
      <c r="A15" s="8" t="s">
        <v>37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154</v>
      </c>
      <c r="W15" s="9">
        <v>63956.2</v>
      </c>
      <c r="X15" s="9">
        <v>395.3093</v>
      </c>
      <c r="Y15" s="9">
        <v>164171.96</v>
      </c>
      <c r="Z15" s="9">
        <v>2211.81</v>
      </c>
      <c r="AA15" s="9">
        <v>918562.6</v>
      </c>
      <c r="AB15" s="9">
        <v>1013.25</v>
      </c>
      <c r="AC15" s="9">
        <v>420800.93</v>
      </c>
      <c r="AD15" s="9">
        <v>0</v>
      </c>
      <c r="AE15" s="9">
        <v>0</v>
      </c>
      <c r="AF15" s="9">
        <v>1065.24</v>
      </c>
      <c r="AG15" s="9">
        <v>442394.17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12">
        <f t="shared" ref="AR14:AR35" si="1">G15+W15+Y15+AA15+AC15+AE15+AG15+AO15+M15+E15+C15+I15+K15+O15+Q15+S15+U15+AI15+AK15+AM15+AQ15</f>
        <v>2009885.86</v>
      </c>
    </row>
    <row r="16" spans="1:44">
      <c r="A16" s="8" t="s">
        <v>38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112</v>
      </c>
      <c r="W16" s="9">
        <v>46513.6</v>
      </c>
      <c r="X16" s="9">
        <v>108.884</v>
      </c>
      <c r="Y16" s="9">
        <v>45219.53</v>
      </c>
      <c r="Z16" s="9">
        <v>777.54</v>
      </c>
      <c r="AA16" s="9">
        <v>322911.5</v>
      </c>
      <c r="AB16" s="9">
        <v>1.85</v>
      </c>
      <c r="AC16" s="9">
        <v>769.55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12">
        <f t="shared" si="1"/>
        <v>415414.18</v>
      </c>
    </row>
    <row r="17" spans="1:44">
      <c r="A17" s="8" t="s">
        <v>39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145</v>
      </c>
      <c r="W17" s="9">
        <v>60218.5</v>
      </c>
      <c r="X17" s="9">
        <v>268.2315</v>
      </c>
      <c r="Y17" s="9">
        <v>111396.55</v>
      </c>
      <c r="Z17" s="9">
        <v>3025.67</v>
      </c>
      <c r="AA17" s="9">
        <v>1256560.2</v>
      </c>
      <c r="AB17" s="9">
        <v>21.43</v>
      </c>
      <c r="AC17" s="9">
        <v>8897.98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9">
        <v>0</v>
      </c>
      <c r="AR17" s="12">
        <f t="shared" si="1"/>
        <v>1437073.23</v>
      </c>
    </row>
    <row r="18" spans="1:44">
      <c r="A18" s="8" t="s">
        <v>40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458.9152</v>
      </c>
      <c r="Y18" s="9">
        <v>190587.46</v>
      </c>
      <c r="Z18" s="9">
        <v>1162.02</v>
      </c>
      <c r="AA18" s="9">
        <v>482586.06</v>
      </c>
      <c r="AB18" s="9">
        <v>65.45</v>
      </c>
      <c r="AC18" s="9">
        <v>27179.82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9">
        <v>0</v>
      </c>
      <c r="AO18" s="9">
        <v>0</v>
      </c>
      <c r="AP18" s="9">
        <v>0</v>
      </c>
      <c r="AQ18" s="9">
        <v>0</v>
      </c>
      <c r="AR18" s="12">
        <f t="shared" si="1"/>
        <v>700353.34</v>
      </c>
    </row>
    <row r="19" spans="1:44">
      <c r="A19" s="8" t="s">
        <v>41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62.315</v>
      </c>
      <c r="Y19" s="9">
        <v>25879.41</v>
      </c>
      <c r="Z19" s="9">
        <v>709.89</v>
      </c>
      <c r="AA19" s="9">
        <v>294818.12</v>
      </c>
      <c r="AB19" s="9">
        <v>124.22</v>
      </c>
      <c r="AC19" s="9">
        <v>51587.6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12">
        <f t="shared" si="1"/>
        <v>372285.13</v>
      </c>
    </row>
    <row r="20" spans="1:44">
      <c r="A20" s="8" t="s">
        <v>42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48.3608</v>
      </c>
      <c r="Y20" s="9">
        <v>20084.25</v>
      </c>
      <c r="Z20" s="9">
        <v>912.29</v>
      </c>
      <c r="AA20" s="9">
        <v>378875.28</v>
      </c>
      <c r="AB20" s="9">
        <v>47.39</v>
      </c>
      <c r="AC20" s="9">
        <v>19679.22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9">
        <v>0</v>
      </c>
      <c r="AO20" s="9">
        <v>0</v>
      </c>
      <c r="AP20" s="9">
        <v>0</v>
      </c>
      <c r="AQ20" s="9">
        <v>0</v>
      </c>
      <c r="AR20" s="12">
        <f t="shared" si="1"/>
        <v>418638.75</v>
      </c>
    </row>
    <row r="21" s="2" customFormat="1" spans="1:44">
      <c r="A21" s="8" t="s">
        <v>43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126.0682</v>
      </c>
      <c r="Y21" s="9">
        <v>52356.12</v>
      </c>
      <c r="Z21" s="9">
        <v>384.05</v>
      </c>
      <c r="AA21" s="9">
        <v>159495.53</v>
      </c>
      <c r="AB21" s="9">
        <v>136.13</v>
      </c>
      <c r="AC21" s="9">
        <v>56535.03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12">
        <f t="shared" si="1"/>
        <v>268386.68</v>
      </c>
    </row>
    <row r="22" spans="1:44">
      <c r="A22" s="8" t="s">
        <v>44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9">
        <v>0</v>
      </c>
      <c r="AR22" s="12">
        <f t="shared" si="1"/>
        <v>0</v>
      </c>
    </row>
    <row r="23" spans="1:44">
      <c r="A23" s="8" t="s">
        <v>45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86.4796</v>
      </c>
      <c r="Y23" s="9">
        <v>35914.97</v>
      </c>
      <c r="Z23" s="9">
        <v>1799.78</v>
      </c>
      <c r="AA23" s="9">
        <v>747449.9</v>
      </c>
      <c r="AB23" s="9">
        <v>2.02</v>
      </c>
      <c r="AC23" s="9">
        <v>840.9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12">
        <f t="shared" si="1"/>
        <v>784205.77</v>
      </c>
    </row>
    <row r="24" spans="1:44">
      <c r="A24" s="8" t="s">
        <v>46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10</v>
      </c>
      <c r="W24" s="9">
        <v>4153</v>
      </c>
      <c r="X24" s="9">
        <v>73.5228</v>
      </c>
      <c r="Y24" s="9">
        <v>30534.02</v>
      </c>
      <c r="Z24" s="9">
        <v>1118.76</v>
      </c>
      <c r="AA24" s="9">
        <v>464618.94</v>
      </c>
      <c r="AB24" s="9">
        <v>1.34</v>
      </c>
      <c r="AC24" s="9">
        <v>554.6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12">
        <f t="shared" si="1"/>
        <v>499860.56</v>
      </c>
    </row>
    <row r="25" spans="1:44">
      <c r="A25" s="8" t="s">
        <v>47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74.9113</v>
      </c>
      <c r="Y25" s="9">
        <v>31110.68</v>
      </c>
      <c r="Z25" s="9">
        <v>1955.05</v>
      </c>
      <c r="AA25" s="9">
        <v>811933.06</v>
      </c>
      <c r="AB25" s="9">
        <v>0.31</v>
      </c>
      <c r="AC25" s="9">
        <v>127.15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12">
        <f t="shared" si="1"/>
        <v>843170.89</v>
      </c>
    </row>
    <row r="26" spans="1:44">
      <c r="A26" s="8" t="s">
        <v>48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64</v>
      </c>
      <c r="W26" s="9">
        <v>26579.2</v>
      </c>
      <c r="X26" s="9">
        <v>209.175</v>
      </c>
      <c r="Y26" s="9">
        <v>86870.37</v>
      </c>
      <c r="Z26" s="9">
        <v>2905.55</v>
      </c>
      <c r="AA26" s="9">
        <v>1206676.5</v>
      </c>
      <c r="AB26" s="9">
        <v>7.33</v>
      </c>
      <c r="AC26" s="9">
        <v>3045.37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12">
        <f t="shared" si="1"/>
        <v>1323171.44</v>
      </c>
    </row>
    <row r="27" spans="1:44">
      <c r="A27" s="8" t="s">
        <v>49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708</v>
      </c>
      <c r="W27" s="9">
        <v>294032.4</v>
      </c>
      <c r="X27" s="9">
        <v>95.3229</v>
      </c>
      <c r="Y27" s="9">
        <v>39587.59</v>
      </c>
      <c r="Z27" s="9">
        <v>941.63</v>
      </c>
      <c r="AA27" s="9">
        <v>391058.12</v>
      </c>
      <c r="AB27" s="9">
        <v>33.8</v>
      </c>
      <c r="AC27" s="9">
        <v>14038.15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12">
        <f t="shared" si="1"/>
        <v>738716.26</v>
      </c>
    </row>
    <row r="28" spans="1:44">
      <c r="A28" s="8" t="s">
        <v>50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565</v>
      </c>
      <c r="W28" s="9">
        <v>234644.5</v>
      </c>
      <c r="X28" s="9">
        <v>133.4125</v>
      </c>
      <c r="Y28" s="9">
        <v>55406.23</v>
      </c>
      <c r="Z28" s="9">
        <v>3143.56</v>
      </c>
      <c r="AA28" s="9">
        <v>1305520</v>
      </c>
      <c r="AB28" s="9">
        <v>61.01</v>
      </c>
      <c r="AC28" s="9">
        <v>25338.81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9">
        <v>0</v>
      </c>
      <c r="AR28" s="12">
        <f t="shared" si="1"/>
        <v>1620909.54</v>
      </c>
    </row>
    <row r="29" spans="1:44">
      <c r="A29" s="8" t="s">
        <v>51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146.2691</v>
      </c>
      <c r="Y29" s="9">
        <v>60745.55</v>
      </c>
      <c r="Z29" s="9">
        <v>924.69</v>
      </c>
      <c r="AA29" s="9">
        <v>384023.3</v>
      </c>
      <c r="AB29" s="9">
        <v>21.29</v>
      </c>
      <c r="AC29" s="9">
        <v>8841.85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12">
        <f t="shared" si="1"/>
        <v>453610.7</v>
      </c>
    </row>
    <row r="30" spans="1:44">
      <c r="A30" s="8" t="s">
        <v>52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12">
        <f t="shared" si="1"/>
        <v>0</v>
      </c>
    </row>
    <row r="31" spans="1:44">
      <c r="A31" s="8" t="s">
        <v>53</v>
      </c>
      <c r="B31" s="9">
        <v>0</v>
      </c>
      <c r="C31" s="9">
        <v>0</v>
      </c>
      <c r="D31" s="9">
        <v>0</v>
      </c>
      <c r="E31" s="9">
        <v>0</v>
      </c>
      <c r="F31" s="9">
        <v>3.08</v>
      </c>
      <c r="G31" s="9">
        <v>1912.99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9">
        <v>0</v>
      </c>
      <c r="AR31" s="12">
        <f t="shared" si="1"/>
        <v>1912.99</v>
      </c>
    </row>
    <row r="32" spans="1:44">
      <c r="A32" s="8" t="s">
        <v>54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9">
        <v>0</v>
      </c>
      <c r="AR32" s="12">
        <f t="shared" si="1"/>
        <v>0</v>
      </c>
    </row>
    <row r="33" spans="1:44">
      <c r="A33" s="8" t="s">
        <v>55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0.85</v>
      </c>
      <c r="W33" s="9">
        <v>439.9</v>
      </c>
      <c r="X33" s="9">
        <v>0</v>
      </c>
      <c r="Y33" s="9">
        <v>0</v>
      </c>
      <c r="Z33" s="9">
        <v>1.16</v>
      </c>
      <c r="AA33" s="9">
        <v>603.77</v>
      </c>
      <c r="AB33" s="9">
        <v>17.82</v>
      </c>
      <c r="AC33" s="9">
        <v>9261.71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9">
        <v>0</v>
      </c>
      <c r="AL33" s="9">
        <v>0</v>
      </c>
      <c r="AM33" s="9">
        <v>0</v>
      </c>
      <c r="AN33" s="9">
        <v>0</v>
      </c>
      <c r="AO33" s="9">
        <v>0</v>
      </c>
      <c r="AP33" s="9">
        <v>0</v>
      </c>
      <c r="AQ33" s="9">
        <v>0</v>
      </c>
      <c r="AR33" s="12">
        <f t="shared" si="1"/>
        <v>10305.38</v>
      </c>
    </row>
    <row r="34" spans="1:44">
      <c r="A34" s="8" t="s">
        <v>56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9">
        <v>0</v>
      </c>
      <c r="AR34" s="12">
        <f t="shared" si="1"/>
        <v>0</v>
      </c>
    </row>
    <row r="35" spans="1:44">
      <c r="A35" s="8" t="s">
        <v>57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1.4</v>
      </c>
      <c r="W35" s="9">
        <v>920.44</v>
      </c>
      <c r="X35" s="9">
        <v>0</v>
      </c>
      <c r="Y35" s="9">
        <v>0</v>
      </c>
      <c r="Z35" s="9">
        <v>0</v>
      </c>
      <c r="AA35" s="9">
        <v>0</v>
      </c>
      <c r="AB35" s="9">
        <v>8.96</v>
      </c>
      <c r="AC35" s="9">
        <v>5885.36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12">
        <f t="shared" si="1"/>
        <v>6805.8</v>
      </c>
    </row>
    <row r="36" spans="1:44">
      <c r="A36" s="8" t="s">
        <v>58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1.23</v>
      </c>
      <c r="W36" s="9">
        <v>475.18</v>
      </c>
      <c r="X36" s="9">
        <v>0</v>
      </c>
      <c r="Y36" s="9">
        <v>0</v>
      </c>
      <c r="Z36" s="9">
        <v>0</v>
      </c>
      <c r="AA36" s="9">
        <v>0</v>
      </c>
      <c r="AB36" s="9">
        <v>50.85</v>
      </c>
      <c r="AC36" s="9">
        <v>19641.54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9">
        <v>0</v>
      </c>
      <c r="AR36" s="12">
        <f t="shared" ref="AR36:AR44" si="2">G36+W36+Y36+AA36+AC36+AE36+AG36+AO36+M36+E36+C36+I36+K36+O36+Q36+S36+U36+AI36+AK36+AM36+AQ36</f>
        <v>20116.72</v>
      </c>
    </row>
    <row r="37" spans="1:44">
      <c r="A37" s="8" t="s">
        <v>59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122.44</v>
      </c>
      <c r="W37" s="9">
        <v>49661.5</v>
      </c>
      <c r="X37" s="9">
        <v>183.6594</v>
      </c>
      <c r="Y37" s="9">
        <v>74492.25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0</v>
      </c>
      <c r="AR37" s="12">
        <f t="shared" si="2"/>
        <v>124153.75</v>
      </c>
    </row>
    <row r="38" spans="1:44">
      <c r="A38" s="8" t="s">
        <v>60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866.73</v>
      </c>
      <c r="W38" s="9">
        <v>364287.62</v>
      </c>
      <c r="X38" s="9">
        <v>1300.0986</v>
      </c>
      <c r="Y38" s="9">
        <v>546431.43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12">
        <f t="shared" si="2"/>
        <v>910719.05</v>
      </c>
    </row>
    <row r="39" spans="1:44">
      <c r="A39" s="8" t="s">
        <v>61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9">
        <v>0</v>
      </c>
      <c r="AR39" s="12">
        <f t="shared" si="2"/>
        <v>0</v>
      </c>
    </row>
    <row r="40" spans="1:44">
      <c r="A40" s="8" t="s">
        <v>62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20.14</v>
      </c>
      <c r="W40" s="9">
        <v>8730.69</v>
      </c>
      <c r="X40" s="9">
        <v>10.317</v>
      </c>
      <c r="Y40" s="9">
        <v>4472.44</v>
      </c>
      <c r="Z40" s="9">
        <v>1.94</v>
      </c>
      <c r="AA40" s="9">
        <v>840.99</v>
      </c>
      <c r="AB40" s="9">
        <v>45.51</v>
      </c>
      <c r="AC40" s="9">
        <v>19726.48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9">
        <v>0</v>
      </c>
      <c r="AR40" s="12">
        <f t="shared" si="2"/>
        <v>33770.6</v>
      </c>
    </row>
    <row r="41" spans="1:44">
      <c r="A41" s="8" t="s">
        <v>63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9">
        <v>0</v>
      </c>
      <c r="AK41" s="9">
        <v>0</v>
      </c>
      <c r="AL41" s="9">
        <v>0</v>
      </c>
      <c r="AM41" s="9">
        <v>0</v>
      </c>
      <c r="AN41" s="9">
        <v>0</v>
      </c>
      <c r="AO41" s="9">
        <v>0</v>
      </c>
      <c r="AP41" s="9">
        <v>0</v>
      </c>
      <c r="AQ41" s="9">
        <v>0</v>
      </c>
      <c r="AR41" s="12">
        <f t="shared" si="2"/>
        <v>0</v>
      </c>
    </row>
    <row r="42" spans="1:44">
      <c r="A42" s="8" t="s">
        <v>64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K42" s="9">
        <v>0</v>
      </c>
      <c r="AL42" s="9">
        <v>0</v>
      </c>
      <c r="AM42" s="9">
        <v>0</v>
      </c>
      <c r="AN42" s="9">
        <v>0</v>
      </c>
      <c r="AO42" s="9">
        <v>0</v>
      </c>
      <c r="AP42" s="9">
        <v>0</v>
      </c>
      <c r="AQ42" s="9">
        <v>0</v>
      </c>
      <c r="AR42" s="12">
        <f t="shared" si="2"/>
        <v>0</v>
      </c>
    </row>
    <row r="43" spans="1:44">
      <c r="A43" s="8" t="s">
        <v>65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4.4613</v>
      </c>
      <c r="Y43" s="9">
        <v>1933.97</v>
      </c>
      <c r="Z43" s="9">
        <v>131.9</v>
      </c>
      <c r="AA43" s="9">
        <v>57179.08</v>
      </c>
      <c r="AB43" s="9">
        <v>2.63</v>
      </c>
      <c r="AC43" s="9">
        <v>1139.76</v>
      </c>
      <c r="AD43" s="9">
        <v>0</v>
      </c>
      <c r="AE43" s="9">
        <v>0</v>
      </c>
      <c r="AF43" s="9">
        <v>0</v>
      </c>
      <c r="AG43" s="9">
        <v>0</v>
      </c>
      <c r="AH43" s="9">
        <v>0</v>
      </c>
      <c r="AI43" s="9">
        <v>0</v>
      </c>
      <c r="AJ43" s="9">
        <v>0</v>
      </c>
      <c r="AK43" s="9">
        <v>0</v>
      </c>
      <c r="AL43" s="9">
        <v>0</v>
      </c>
      <c r="AM43" s="9">
        <v>0</v>
      </c>
      <c r="AN43" s="9">
        <v>0</v>
      </c>
      <c r="AO43" s="9">
        <v>0</v>
      </c>
      <c r="AP43" s="9">
        <v>0</v>
      </c>
      <c r="AQ43" s="9">
        <v>0</v>
      </c>
      <c r="AR43" s="12">
        <f t="shared" si="2"/>
        <v>60252.81</v>
      </c>
    </row>
    <row r="44" spans="1:44">
      <c r="A44" s="8" t="s">
        <v>66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9">
        <v>0</v>
      </c>
      <c r="AR44" s="12">
        <f t="shared" si="2"/>
        <v>0</v>
      </c>
    </row>
    <row r="45" spans="1:44">
      <c r="A45" s="8" t="s">
        <v>67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0.9511</v>
      </c>
      <c r="Y45" s="9">
        <v>412.29</v>
      </c>
      <c r="Z45" s="9">
        <v>0</v>
      </c>
      <c r="AA45" s="9">
        <v>0</v>
      </c>
      <c r="AB45" s="9">
        <v>1.18</v>
      </c>
      <c r="AC45" s="9">
        <v>512.97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0</v>
      </c>
      <c r="AK45" s="9">
        <v>0</v>
      </c>
      <c r="AL45" s="9">
        <v>0</v>
      </c>
      <c r="AM45" s="9">
        <v>0</v>
      </c>
      <c r="AN45" s="9">
        <v>0</v>
      </c>
      <c r="AO45" s="9">
        <v>0</v>
      </c>
      <c r="AP45" s="9">
        <v>0</v>
      </c>
      <c r="AQ45" s="9">
        <v>0</v>
      </c>
      <c r="AR45" s="12">
        <f t="shared" ref="AR37:AR64" si="3">G45+W45+Y45+AA45+AC45+AE45+AG45+AO45+M45+E45+C45+I45+K45+O45+Q45+S45+U45+AI45+AK45+AM45+AQ45</f>
        <v>925.26</v>
      </c>
    </row>
    <row r="46" spans="1:44">
      <c r="A46" s="8" t="s">
        <v>68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0</v>
      </c>
      <c r="AK46" s="9">
        <v>0</v>
      </c>
      <c r="AL46" s="9">
        <v>0</v>
      </c>
      <c r="AM46" s="9">
        <v>0</v>
      </c>
      <c r="AN46" s="9">
        <v>0</v>
      </c>
      <c r="AO46" s="9">
        <v>0</v>
      </c>
      <c r="AP46" s="9">
        <v>0</v>
      </c>
      <c r="AQ46" s="9">
        <v>0</v>
      </c>
      <c r="AR46" s="12">
        <f t="shared" si="3"/>
        <v>0</v>
      </c>
    </row>
    <row r="47" spans="1:44">
      <c r="A47" s="8" t="s">
        <v>69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0</v>
      </c>
      <c r="AK47" s="9">
        <v>0</v>
      </c>
      <c r="AL47" s="9">
        <v>0</v>
      </c>
      <c r="AM47" s="9">
        <v>0</v>
      </c>
      <c r="AN47" s="9">
        <v>0</v>
      </c>
      <c r="AO47" s="9">
        <v>0</v>
      </c>
      <c r="AP47" s="9">
        <v>0</v>
      </c>
      <c r="AQ47" s="9">
        <v>0</v>
      </c>
      <c r="AR47" s="12">
        <f t="shared" si="3"/>
        <v>0</v>
      </c>
    </row>
    <row r="48" s="2" customFormat="1" spans="1:44">
      <c r="A48" s="8" t="s">
        <v>70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1.0777</v>
      </c>
      <c r="Y48" s="9">
        <v>501.14</v>
      </c>
      <c r="Z48" s="9">
        <v>8.9</v>
      </c>
      <c r="AA48" s="9">
        <v>4136.17</v>
      </c>
      <c r="AB48" s="9">
        <v>0.25</v>
      </c>
      <c r="AC48" s="9">
        <v>115.48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K48" s="9">
        <v>0</v>
      </c>
      <c r="AL48" s="9">
        <v>0</v>
      </c>
      <c r="AM48" s="9">
        <v>0</v>
      </c>
      <c r="AN48" s="9">
        <v>0</v>
      </c>
      <c r="AO48" s="9">
        <v>0</v>
      </c>
      <c r="AP48" s="9">
        <v>0</v>
      </c>
      <c r="AQ48" s="9">
        <v>0</v>
      </c>
      <c r="AR48" s="12">
        <f t="shared" si="3"/>
        <v>4752.79</v>
      </c>
    </row>
    <row r="49" spans="1:44">
      <c r="A49" s="8" t="s">
        <v>71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29.64</v>
      </c>
      <c r="W49" s="9">
        <v>12850.29</v>
      </c>
      <c r="X49" s="9">
        <v>5.8786</v>
      </c>
      <c r="Y49" s="9">
        <v>2548.37</v>
      </c>
      <c r="Z49" s="9">
        <v>72.88</v>
      </c>
      <c r="AA49" s="9">
        <v>31594.34</v>
      </c>
      <c r="AB49" s="9">
        <v>5.5</v>
      </c>
      <c r="AC49" s="9">
        <v>2382.26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0</v>
      </c>
      <c r="AK49" s="9">
        <v>0</v>
      </c>
      <c r="AL49" s="9">
        <v>0</v>
      </c>
      <c r="AM49" s="9">
        <v>0</v>
      </c>
      <c r="AN49" s="9">
        <v>0</v>
      </c>
      <c r="AO49" s="9">
        <v>0</v>
      </c>
      <c r="AP49" s="9">
        <v>0</v>
      </c>
      <c r="AQ49" s="9">
        <v>0</v>
      </c>
      <c r="AR49" s="12">
        <f t="shared" si="3"/>
        <v>49375.26</v>
      </c>
    </row>
    <row r="50" spans="1:44">
      <c r="A50" s="8" t="s">
        <v>72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1.864</v>
      </c>
      <c r="Y50" s="9">
        <v>866.75</v>
      </c>
      <c r="Z50" s="9">
        <v>16.04</v>
      </c>
      <c r="AA50" s="9">
        <v>7459.53</v>
      </c>
      <c r="AB50" s="9">
        <v>7.12</v>
      </c>
      <c r="AC50" s="9">
        <v>3311.96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0</v>
      </c>
      <c r="AK50" s="9">
        <v>0</v>
      </c>
      <c r="AL50" s="9">
        <v>0</v>
      </c>
      <c r="AM50" s="9">
        <v>0</v>
      </c>
      <c r="AN50" s="9">
        <v>0</v>
      </c>
      <c r="AO50" s="9">
        <v>0</v>
      </c>
      <c r="AP50" s="9">
        <v>0</v>
      </c>
      <c r="AQ50" s="9">
        <v>0</v>
      </c>
      <c r="AR50" s="12">
        <f t="shared" si="3"/>
        <v>11638.24</v>
      </c>
    </row>
    <row r="51" spans="1:44">
      <c r="A51" s="8" t="s">
        <v>73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1.2896</v>
      </c>
      <c r="Y51" s="9">
        <v>559.04</v>
      </c>
      <c r="Z51" s="9">
        <v>0</v>
      </c>
      <c r="AA51" s="9">
        <v>0</v>
      </c>
      <c r="AB51" s="9">
        <v>0.61</v>
      </c>
      <c r="AC51" s="9">
        <v>265.14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>
        <v>0</v>
      </c>
      <c r="AK51" s="9">
        <v>0</v>
      </c>
      <c r="AL51" s="9">
        <v>0</v>
      </c>
      <c r="AM51" s="9">
        <v>0</v>
      </c>
      <c r="AN51" s="9">
        <v>0</v>
      </c>
      <c r="AO51" s="9">
        <v>0</v>
      </c>
      <c r="AP51" s="9">
        <v>0</v>
      </c>
      <c r="AQ51" s="9">
        <v>0</v>
      </c>
      <c r="AR51" s="12">
        <f t="shared" si="3"/>
        <v>824.18</v>
      </c>
    </row>
    <row r="52" spans="1:44">
      <c r="A52" s="8" t="s">
        <v>74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50.95</v>
      </c>
      <c r="W52" s="9">
        <v>22087.43</v>
      </c>
      <c r="X52" s="9">
        <v>23.1444</v>
      </c>
      <c r="Y52" s="9">
        <v>10033.09</v>
      </c>
      <c r="Z52" s="9">
        <v>31.88</v>
      </c>
      <c r="AA52" s="9">
        <v>13820.41</v>
      </c>
      <c r="AB52" s="9">
        <v>3.25</v>
      </c>
      <c r="AC52" s="9">
        <v>1409.64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9">
        <v>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0</v>
      </c>
      <c r="AQ52" s="9">
        <v>0</v>
      </c>
      <c r="AR52" s="12">
        <f t="shared" si="3"/>
        <v>47350.57</v>
      </c>
    </row>
    <row r="53" spans="1:44">
      <c r="A53" s="8" t="s">
        <v>75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0.3705</v>
      </c>
      <c r="Y53" s="9">
        <v>160.6</v>
      </c>
      <c r="Z53" s="9">
        <v>0</v>
      </c>
      <c r="AA53" s="9">
        <v>0</v>
      </c>
      <c r="AB53" s="9">
        <v>0.78</v>
      </c>
      <c r="AC53" s="9">
        <v>336.24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  <c r="AJ53" s="9">
        <v>0</v>
      </c>
      <c r="AK53" s="9">
        <v>0</v>
      </c>
      <c r="AL53" s="9">
        <v>0</v>
      </c>
      <c r="AM53" s="9">
        <v>0</v>
      </c>
      <c r="AN53" s="9">
        <v>0</v>
      </c>
      <c r="AO53" s="9">
        <v>0</v>
      </c>
      <c r="AP53" s="9">
        <v>0</v>
      </c>
      <c r="AQ53" s="9">
        <v>0</v>
      </c>
      <c r="AR53" s="12">
        <f t="shared" si="3"/>
        <v>496.84</v>
      </c>
    </row>
    <row r="54" spans="1:44">
      <c r="A54" s="8" t="s">
        <v>76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2.2628</v>
      </c>
      <c r="Y54" s="9">
        <v>980.93</v>
      </c>
      <c r="Z54" s="9">
        <v>130.26</v>
      </c>
      <c r="AA54" s="9">
        <v>56465.98</v>
      </c>
      <c r="AB54" s="9">
        <v>45.05</v>
      </c>
      <c r="AC54" s="9">
        <v>19527.12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  <c r="AI54" s="9">
        <v>0</v>
      </c>
      <c r="AJ54" s="9">
        <v>0</v>
      </c>
      <c r="AK54" s="9">
        <v>0</v>
      </c>
      <c r="AL54" s="9">
        <v>0</v>
      </c>
      <c r="AM54" s="9">
        <v>0</v>
      </c>
      <c r="AN54" s="9">
        <v>0</v>
      </c>
      <c r="AO54" s="9">
        <v>0</v>
      </c>
      <c r="AP54" s="9">
        <v>0</v>
      </c>
      <c r="AQ54" s="9">
        <v>0</v>
      </c>
      <c r="AR54" s="12">
        <f t="shared" si="3"/>
        <v>76974.03</v>
      </c>
    </row>
    <row r="55" spans="1:44">
      <c r="A55" s="8" t="s">
        <v>77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30.88</v>
      </c>
      <c r="W55" s="9">
        <v>13386.35</v>
      </c>
      <c r="X55" s="9">
        <v>10.9762</v>
      </c>
      <c r="Y55" s="9">
        <v>4758.2</v>
      </c>
      <c r="Z55" s="9">
        <v>82.91</v>
      </c>
      <c r="AA55" s="9">
        <v>35941.92</v>
      </c>
      <c r="AB55" s="9">
        <v>2.53</v>
      </c>
      <c r="AC55" s="9">
        <v>1095.54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  <c r="AI55" s="9">
        <v>0</v>
      </c>
      <c r="AJ55" s="9">
        <v>0</v>
      </c>
      <c r="AK55" s="9">
        <v>0</v>
      </c>
      <c r="AL55" s="9">
        <v>0</v>
      </c>
      <c r="AM55" s="9">
        <v>0</v>
      </c>
      <c r="AN55" s="9">
        <v>0</v>
      </c>
      <c r="AO55" s="9">
        <v>0</v>
      </c>
      <c r="AP55" s="9">
        <v>0</v>
      </c>
      <c r="AQ55" s="9">
        <v>0</v>
      </c>
      <c r="AR55" s="12">
        <f t="shared" si="3"/>
        <v>55182.01</v>
      </c>
    </row>
    <row r="56" spans="1:44">
      <c r="A56" s="8" t="s">
        <v>78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14.39</v>
      </c>
      <c r="AC56" s="9">
        <v>6238.22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  <c r="AI56" s="9">
        <v>0</v>
      </c>
      <c r="AJ56" s="9">
        <v>0</v>
      </c>
      <c r="AK56" s="9">
        <v>0</v>
      </c>
      <c r="AL56" s="9">
        <v>0</v>
      </c>
      <c r="AM56" s="9">
        <v>0</v>
      </c>
      <c r="AN56" s="9">
        <v>0</v>
      </c>
      <c r="AO56" s="9">
        <v>0</v>
      </c>
      <c r="AP56" s="9">
        <v>0</v>
      </c>
      <c r="AQ56" s="9">
        <v>0</v>
      </c>
      <c r="AR56" s="12">
        <f t="shared" si="3"/>
        <v>6238.22</v>
      </c>
    </row>
    <row r="57" spans="1:44">
      <c r="A57" s="8" t="s">
        <v>79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84.08</v>
      </c>
      <c r="W57" s="9">
        <v>36447.86</v>
      </c>
      <c r="X57" s="9">
        <v>4.4742</v>
      </c>
      <c r="Y57" s="9">
        <v>1939.58</v>
      </c>
      <c r="Z57" s="9">
        <v>29.95</v>
      </c>
      <c r="AA57" s="9">
        <v>12984.61</v>
      </c>
      <c r="AB57" s="9">
        <v>6.45</v>
      </c>
      <c r="AC57" s="9">
        <v>2796.05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0</v>
      </c>
      <c r="AK57" s="9">
        <v>0</v>
      </c>
      <c r="AL57" s="9">
        <v>0</v>
      </c>
      <c r="AM57" s="9">
        <v>0</v>
      </c>
      <c r="AN57" s="9">
        <v>0</v>
      </c>
      <c r="AO57" s="9">
        <v>0</v>
      </c>
      <c r="AP57" s="9">
        <v>0</v>
      </c>
      <c r="AQ57" s="9">
        <v>0</v>
      </c>
      <c r="AR57" s="12">
        <f t="shared" si="3"/>
        <v>54168.1</v>
      </c>
    </row>
    <row r="58" spans="1:44">
      <c r="A58" s="8" t="s">
        <v>80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1.143</v>
      </c>
      <c r="Y58" s="9">
        <v>495.51</v>
      </c>
      <c r="Z58" s="9">
        <v>17.96</v>
      </c>
      <c r="AA58" s="9">
        <v>7784.36</v>
      </c>
      <c r="AB58" s="9">
        <v>2.39</v>
      </c>
      <c r="AC58" s="9">
        <v>1036.9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0</v>
      </c>
      <c r="AK58" s="9">
        <v>0</v>
      </c>
      <c r="AL58" s="9">
        <v>0</v>
      </c>
      <c r="AM58" s="9">
        <v>0</v>
      </c>
      <c r="AN58" s="9">
        <v>0</v>
      </c>
      <c r="AO58" s="9">
        <v>0</v>
      </c>
      <c r="AP58" s="9">
        <v>0</v>
      </c>
      <c r="AQ58" s="9">
        <v>0</v>
      </c>
      <c r="AR58" s="12">
        <f t="shared" si="3"/>
        <v>9316.77</v>
      </c>
    </row>
    <row r="59" spans="1:44">
      <c r="A59" s="8" t="s">
        <v>81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0.0069</v>
      </c>
      <c r="Y59" s="9">
        <v>3.2</v>
      </c>
      <c r="Z59" s="9">
        <v>0</v>
      </c>
      <c r="AA59" s="9">
        <v>0</v>
      </c>
      <c r="AB59" s="9">
        <v>0.21</v>
      </c>
      <c r="AC59" s="9">
        <v>96.66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9">
        <v>0</v>
      </c>
      <c r="AK59" s="9">
        <v>0</v>
      </c>
      <c r="AL59" s="9">
        <v>0</v>
      </c>
      <c r="AM59" s="9">
        <v>0</v>
      </c>
      <c r="AN59" s="9">
        <v>0</v>
      </c>
      <c r="AO59" s="9">
        <v>0</v>
      </c>
      <c r="AP59" s="9">
        <v>0</v>
      </c>
      <c r="AQ59" s="9">
        <v>0</v>
      </c>
      <c r="AR59" s="12">
        <f t="shared" si="3"/>
        <v>99.86</v>
      </c>
    </row>
    <row r="60" spans="1:44">
      <c r="A60" s="8" t="s">
        <v>82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2.46</v>
      </c>
      <c r="W60" s="9">
        <v>1023.3</v>
      </c>
      <c r="X60" s="9">
        <v>3.6959</v>
      </c>
      <c r="Y60" s="9">
        <v>1534.92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0</v>
      </c>
      <c r="AK60" s="9">
        <v>0</v>
      </c>
      <c r="AL60" s="9">
        <v>0</v>
      </c>
      <c r="AM60" s="9">
        <v>0</v>
      </c>
      <c r="AN60" s="9">
        <v>15.51</v>
      </c>
      <c r="AO60" s="9">
        <v>6441.3</v>
      </c>
      <c r="AP60" s="9">
        <v>0</v>
      </c>
      <c r="AQ60" s="9">
        <v>0</v>
      </c>
      <c r="AR60" s="12">
        <f t="shared" si="3"/>
        <v>8999.52</v>
      </c>
    </row>
    <row r="61" spans="1:44">
      <c r="A61" s="8" t="s">
        <v>83</v>
      </c>
      <c r="B61" s="9">
        <v>0</v>
      </c>
      <c r="C61" s="9">
        <v>0</v>
      </c>
      <c r="D61" s="9">
        <v>0</v>
      </c>
      <c r="E61" s="9">
        <v>0</v>
      </c>
      <c r="F61" s="9">
        <v>2.81</v>
      </c>
      <c r="G61" s="9">
        <v>1166.08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7.02</v>
      </c>
      <c r="W61" s="9">
        <v>2915.24</v>
      </c>
      <c r="X61" s="9">
        <v>10.5294</v>
      </c>
      <c r="Y61" s="9">
        <v>4372.86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  <c r="AJ61" s="9">
        <v>0</v>
      </c>
      <c r="AK61" s="9">
        <v>0</v>
      </c>
      <c r="AL61" s="9">
        <v>0</v>
      </c>
      <c r="AM61" s="9">
        <v>0</v>
      </c>
      <c r="AN61" s="9">
        <v>86.6</v>
      </c>
      <c r="AO61" s="9">
        <v>35964.98</v>
      </c>
      <c r="AP61" s="9">
        <v>0</v>
      </c>
      <c r="AQ61" s="9">
        <v>0</v>
      </c>
      <c r="AR61" s="12">
        <f t="shared" si="3"/>
        <v>44419.16</v>
      </c>
    </row>
    <row r="62" spans="1:44">
      <c r="A62" s="8" t="s">
        <v>84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9">
        <v>0</v>
      </c>
      <c r="AK62" s="9">
        <v>0</v>
      </c>
      <c r="AL62" s="9">
        <v>0</v>
      </c>
      <c r="AM62" s="9">
        <v>0</v>
      </c>
      <c r="AN62" s="9">
        <v>0</v>
      </c>
      <c r="AO62" s="9">
        <v>0</v>
      </c>
      <c r="AP62" s="9">
        <v>0</v>
      </c>
      <c r="AQ62" s="9">
        <v>0</v>
      </c>
      <c r="AR62" s="12">
        <f t="shared" si="3"/>
        <v>0</v>
      </c>
    </row>
    <row r="63" spans="1:44">
      <c r="A63" s="8" t="s">
        <v>85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1.64</v>
      </c>
      <c r="W63" s="9">
        <v>682.46</v>
      </c>
      <c r="X63" s="9">
        <v>2.4649</v>
      </c>
      <c r="Y63" s="9">
        <v>1023.66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9">
        <v>0</v>
      </c>
      <c r="AK63" s="9">
        <v>0</v>
      </c>
      <c r="AL63" s="9">
        <v>0</v>
      </c>
      <c r="AM63" s="9">
        <v>0</v>
      </c>
      <c r="AN63" s="9">
        <v>25.32</v>
      </c>
      <c r="AO63" s="9">
        <v>10515.4</v>
      </c>
      <c r="AP63" s="9">
        <v>0</v>
      </c>
      <c r="AQ63" s="9">
        <v>0</v>
      </c>
      <c r="AR63" s="12">
        <f t="shared" si="3"/>
        <v>12221.52</v>
      </c>
    </row>
    <row r="64" s="2" customFormat="1" spans="1:44">
      <c r="A64" s="8" t="s">
        <v>86</v>
      </c>
      <c r="B64" s="9">
        <v>0</v>
      </c>
      <c r="C64" s="9">
        <v>0</v>
      </c>
      <c r="D64" s="9">
        <v>0</v>
      </c>
      <c r="E64" s="9">
        <v>0</v>
      </c>
      <c r="F64" s="9">
        <v>2.51</v>
      </c>
      <c r="G64" s="9">
        <v>1041.57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6.27</v>
      </c>
      <c r="W64" s="9">
        <v>2603.93</v>
      </c>
      <c r="X64" s="9">
        <v>9.405</v>
      </c>
      <c r="Y64" s="9">
        <v>3905.9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v>0</v>
      </c>
      <c r="AK64" s="9">
        <v>0</v>
      </c>
      <c r="AL64" s="9">
        <v>0</v>
      </c>
      <c r="AM64" s="9">
        <v>0</v>
      </c>
      <c r="AN64" s="9">
        <v>80.54</v>
      </c>
      <c r="AO64" s="9">
        <v>33448.26</v>
      </c>
      <c r="AP64" s="9">
        <v>0</v>
      </c>
      <c r="AQ64" s="9">
        <v>0</v>
      </c>
      <c r="AR64" s="12">
        <f t="shared" si="3"/>
        <v>40999.66</v>
      </c>
    </row>
    <row r="65" spans="1:44">
      <c r="A65" s="8" t="s">
        <v>87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17.55</v>
      </c>
      <c r="W65" s="9">
        <v>7287.23</v>
      </c>
      <c r="X65" s="9">
        <v>26.3203</v>
      </c>
      <c r="Y65" s="9">
        <v>10930.81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  <c r="AI65" s="9">
        <v>0</v>
      </c>
      <c r="AJ65" s="9">
        <v>0</v>
      </c>
      <c r="AK65" s="9">
        <v>0</v>
      </c>
      <c r="AL65" s="9">
        <v>0</v>
      </c>
      <c r="AM65" s="9">
        <v>0</v>
      </c>
      <c r="AN65" s="9">
        <v>69.31</v>
      </c>
      <c r="AO65" s="9">
        <v>28784.44</v>
      </c>
      <c r="AP65" s="9">
        <v>0</v>
      </c>
      <c r="AQ65" s="9">
        <v>0</v>
      </c>
      <c r="AR65" s="12">
        <f t="shared" ref="AR65:AR111" si="4">G65+W65+Y65+AA65+AC65+AE65+AG65+AO65+M65+E65+C65+I65+K65+O65+Q65+S65+U65+AI65+AK65+AM65+AQ65</f>
        <v>47002.48</v>
      </c>
    </row>
    <row r="66" spans="1:44">
      <c r="A66" s="8" t="s">
        <v>88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5.38</v>
      </c>
      <c r="W66" s="9">
        <v>2234.31</v>
      </c>
      <c r="X66" s="9">
        <v>8.0699</v>
      </c>
      <c r="Y66" s="9">
        <v>3351.44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  <c r="AI66" s="9">
        <v>0</v>
      </c>
      <c r="AJ66" s="9">
        <v>0</v>
      </c>
      <c r="AK66" s="9">
        <v>0</v>
      </c>
      <c r="AL66" s="9">
        <v>0</v>
      </c>
      <c r="AM66" s="9">
        <v>0</v>
      </c>
      <c r="AN66" s="9">
        <v>17.73</v>
      </c>
      <c r="AO66" s="9">
        <v>7363.27</v>
      </c>
      <c r="AP66" s="9">
        <v>0</v>
      </c>
      <c r="AQ66" s="9">
        <v>0</v>
      </c>
      <c r="AR66" s="12">
        <f t="shared" si="4"/>
        <v>12949.02</v>
      </c>
    </row>
    <row r="67" spans="1:44">
      <c r="A67" s="8" t="s">
        <v>89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2.95</v>
      </c>
      <c r="W67" s="9">
        <v>1225.43</v>
      </c>
      <c r="X67" s="9">
        <v>4.4261</v>
      </c>
      <c r="Y67" s="9">
        <v>1838.14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v>2.09</v>
      </c>
      <c r="AG67" s="9">
        <v>866.83</v>
      </c>
      <c r="AH67" s="9">
        <v>0</v>
      </c>
      <c r="AI67" s="9">
        <v>0</v>
      </c>
      <c r="AJ67" s="9">
        <v>0</v>
      </c>
      <c r="AK67" s="9">
        <v>0</v>
      </c>
      <c r="AL67" s="9">
        <v>0</v>
      </c>
      <c r="AM67" s="9">
        <v>0</v>
      </c>
      <c r="AN67" s="9">
        <v>17.68</v>
      </c>
      <c r="AO67" s="9">
        <v>7342.5</v>
      </c>
      <c r="AP67" s="9">
        <v>0</v>
      </c>
      <c r="AQ67" s="9">
        <v>0</v>
      </c>
      <c r="AR67" s="12">
        <f t="shared" si="4"/>
        <v>11272.9</v>
      </c>
    </row>
    <row r="68" spans="1:44">
      <c r="A68" s="8" t="s">
        <v>90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2.04</v>
      </c>
      <c r="W68" s="9">
        <v>847.17</v>
      </c>
      <c r="X68" s="9">
        <v>3.0598</v>
      </c>
      <c r="Y68" s="9">
        <v>1270.72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0</v>
      </c>
      <c r="AK68" s="9">
        <v>0</v>
      </c>
      <c r="AL68" s="9">
        <v>0</v>
      </c>
      <c r="AM68" s="9">
        <v>0</v>
      </c>
      <c r="AN68" s="9">
        <v>4.29</v>
      </c>
      <c r="AO68" s="9">
        <v>1781.64</v>
      </c>
      <c r="AP68" s="9">
        <v>0</v>
      </c>
      <c r="AQ68" s="9">
        <v>0</v>
      </c>
      <c r="AR68" s="12">
        <f t="shared" si="4"/>
        <v>3899.53</v>
      </c>
    </row>
    <row r="69" spans="1:44">
      <c r="A69" s="8" t="s">
        <v>91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2.95</v>
      </c>
      <c r="W69" s="9">
        <v>1224.47</v>
      </c>
      <c r="X69" s="9">
        <v>4.4226</v>
      </c>
      <c r="Y69" s="9">
        <v>1836.71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  <c r="AI69" s="9">
        <v>0</v>
      </c>
      <c r="AJ69" s="9">
        <v>0</v>
      </c>
      <c r="AK69" s="9">
        <v>0</v>
      </c>
      <c r="AL69" s="9">
        <v>0</v>
      </c>
      <c r="AM69" s="9">
        <v>0</v>
      </c>
      <c r="AN69" s="9">
        <v>48.55</v>
      </c>
      <c r="AO69" s="9">
        <v>20162.82</v>
      </c>
      <c r="AP69" s="9">
        <v>0</v>
      </c>
      <c r="AQ69" s="9">
        <v>0</v>
      </c>
      <c r="AR69" s="12">
        <f t="shared" si="4"/>
        <v>23224</v>
      </c>
    </row>
    <row r="70" spans="1:44">
      <c r="A70" s="8" t="s">
        <v>92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2.39</v>
      </c>
      <c r="W70" s="9">
        <v>991.78</v>
      </c>
      <c r="X70" s="9">
        <v>3.5821</v>
      </c>
      <c r="Y70" s="9">
        <v>1487.64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0</v>
      </c>
      <c r="AK70" s="9">
        <v>0</v>
      </c>
      <c r="AL70" s="9">
        <v>0</v>
      </c>
      <c r="AM70" s="9">
        <v>0</v>
      </c>
      <c r="AN70" s="9">
        <v>7.26</v>
      </c>
      <c r="AO70" s="9">
        <v>3015.08</v>
      </c>
      <c r="AP70" s="9">
        <v>0</v>
      </c>
      <c r="AQ70" s="9">
        <v>0</v>
      </c>
      <c r="AR70" s="12">
        <f t="shared" si="4"/>
        <v>5494.5</v>
      </c>
    </row>
    <row r="71" spans="1:44">
      <c r="A71" s="8" t="s">
        <v>93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1.03</v>
      </c>
      <c r="W71" s="9">
        <v>429.59</v>
      </c>
      <c r="X71" s="9">
        <v>1.5516</v>
      </c>
      <c r="Y71" s="9">
        <v>644.38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  <c r="AI71" s="9">
        <v>0</v>
      </c>
      <c r="AJ71" s="9">
        <v>0</v>
      </c>
      <c r="AK71" s="9">
        <v>0</v>
      </c>
      <c r="AL71" s="9">
        <v>0</v>
      </c>
      <c r="AM71" s="9">
        <v>0</v>
      </c>
      <c r="AN71" s="9">
        <v>10.56</v>
      </c>
      <c r="AO71" s="9">
        <v>4385.57</v>
      </c>
      <c r="AP71" s="9">
        <v>0</v>
      </c>
      <c r="AQ71" s="9">
        <v>0</v>
      </c>
      <c r="AR71" s="12">
        <f t="shared" si="4"/>
        <v>5459.54</v>
      </c>
    </row>
    <row r="72" spans="1:44">
      <c r="A72" s="8" t="s">
        <v>94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9.14</v>
      </c>
      <c r="W72" s="9">
        <v>3797.21</v>
      </c>
      <c r="X72" s="9">
        <v>13.7149</v>
      </c>
      <c r="Y72" s="9">
        <v>5695.79</v>
      </c>
      <c r="Z72" s="9">
        <v>0</v>
      </c>
      <c r="AA72" s="9">
        <v>0</v>
      </c>
      <c r="AB72" s="9">
        <v>7.77</v>
      </c>
      <c r="AC72" s="9">
        <v>3227.45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>
        <v>0</v>
      </c>
      <c r="AK72" s="9">
        <v>0</v>
      </c>
      <c r="AL72" s="9">
        <v>0</v>
      </c>
      <c r="AM72" s="9">
        <v>0</v>
      </c>
      <c r="AN72" s="9">
        <v>31.92</v>
      </c>
      <c r="AO72" s="9">
        <v>13256.38</v>
      </c>
      <c r="AP72" s="9">
        <v>0</v>
      </c>
      <c r="AQ72" s="9">
        <v>0</v>
      </c>
      <c r="AR72" s="12">
        <f t="shared" si="4"/>
        <v>25976.83</v>
      </c>
    </row>
    <row r="73" spans="1:44">
      <c r="A73" s="8" t="s">
        <v>95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12.89</v>
      </c>
      <c r="W73" s="9">
        <v>5354.92</v>
      </c>
      <c r="X73" s="9">
        <v>19.3412</v>
      </c>
      <c r="Y73" s="9">
        <v>8032.38</v>
      </c>
      <c r="Z73" s="9">
        <v>0</v>
      </c>
      <c r="AA73" s="9">
        <v>0</v>
      </c>
      <c r="AB73" s="9">
        <v>0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  <c r="AI73" s="9">
        <v>0</v>
      </c>
      <c r="AJ73" s="9">
        <v>0</v>
      </c>
      <c r="AK73" s="9">
        <v>0</v>
      </c>
      <c r="AL73" s="9">
        <v>0</v>
      </c>
      <c r="AM73" s="9">
        <v>0</v>
      </c>
      <c r="AN73" s="9">
        <v>130.03</v>
      </c>
      <c r="AO73" s="9">
        <v>54001.46</v>
      </c>
      <c r="AP73" s="9">
        <v>0</v>
      </c>
      <c r="AQ73" s="9">
        <v>0</v>
      </c>
      <c r="AR73" s="12">
        <f t="shared" si="4"/>
        <v>67388.76</v>
      </c>
    </row>
    <row r="74" spans="1:44">
      <c r="A74" s="8" t="s">
        <v>96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4.83</v>
      </c>
      <c r="W74" s="9">
        <v>2004.94</v>
      </c>
      <c r="X74" s="9">
        <v>7.2416</v>
      </c>
      <c r="Y74" s="9">
        <v>3007.42</v>
      </c>
      <c r="Z74" s="9">
        <v>0</v>
      </c>
      <c r="AA74" s="9">
        <v>0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  <c r="AI74" s="9">
        <v>0</v>
      </c>
      <c r="AJ74" s="9">
        <v>0</v>
      </c>
      <c r="AK74" s="9">
        <v>0</v>
      </c>
      <c r="AL74" s="9">
        <v>0</v>
      </c>
      <c r="AM74" s="9">
        <v>0</v>
      </c>
      <c r="AN74" s="9">
        <v>25.22</v>
      </c>
      <c r="AO74" s="9">
        <v>10473.87</v>
      </c>
      <c r="AP74" s="9">
        <v>0</v>
      </c>
      <c r="AQ74" s="9">
        <v>0</v>
      </c>
      <c r="AR74" s="12">
        <f t="shared" si="4"/>
        <v>15486.23</v>
      </c>
    </row>
    <row r="75" spans="1:44">
      <c r="A75" s="8" t="s">
        <v>97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0.88</v>
      </c>
      <c r="W75" s="9">
        <v>364.51</v>
      </c>
      <c r="X75" s="9">
        <v>1.3165</v>
      </c>
      <c r="Y75" s="9">
        <v>546.73</v>
      </c>
      <c r="Z75" s="9">
        <v>0</v>
      </c>
      <c r="AA75" s="9">
        <v>0</v>
      </c>
      <c r="AB75" s="9">
        <v>0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  <c r="AI75" s="9">
        <v>0</v>
      </c>
      <c r="AJ75" s="9">
        <v>0</v>
      </c>
      <c r="AK75" s="9">
        <v>0</v>
      </c>
      <c r="AL75" s="9">
        <v>0</v>
      </c>
      <c r="AM75" s="9">
        <v>0</v>
      </c>
      <c r="AN75" s="9">
        <v>3.47</v>
      </c>
      <c r="AO75" s="9">
        <v>1441.09</v>
      </c>
      <c r="AP75" s="9">
        <v>0</v>
      </c>
      <c r="AQ75" s="9">
        <v>0</v>
      </c>
      <c r="AR75" s="12">
        <f t="shared" si="4"/>
        <v>2352.33</v>
      </c>
    </row>
    <row r="76" spans="1:44">
      <c r="A76" s="8" t="s">
        <v>98</v>
      </c>
      <c r="B76" s="9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0.11</v>
      </c>
      <c r="W76" s="9">
        <v>46.51</v>
      </c>
      <c r="X76" s="9">
        <v>0.1679</v>
      </c>
      <c r="Y76" s="9">
        <v>69.74</v>
      </c>
      <c r="Z76" s="9">
        <v>0</v>
      </c>
      <c r="AA76" s="9">
        <v>0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  <c r="AJ76" s="9">
        <v>0</v>
      </c>
      <c r="AK76" s="9">
        <v>0</v>
      </c>
      <c r="AL76" s="9">
        <v>0</v>
      </c>
      <c r="AM76" s="9">
        <v>0</v>
      </c>
      <c r="AN76" s="9">
        <v>14.11</v>
      </c>
      <c r="AO76" s="9">
        <v>929.86</v>
      </c>
      <c r="AP76" s="9">
        <v>0</v>
      </c>
      <c r="AQ76" s="9">
        <v>0</v>
      </c>
      <c r="AR76" s="12">
        <f t="shared" si="4"/>
        <v>1046.11</v>
      </c>
    </row>
    <row r="77" spans="1:44">
      <c r="A77" s="8" t="s">
        <v>99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9.09</v>
      </c>
      <c r="W77" s="9">
        <v>3776.82</v>
      </c>
      <c r="X77" s="9">
        <v>13.6413</v>
      </c>
      <c r="Y77" s="9">
        <v>5665.23</v>
      </c>
      <c r="Z77" s="9">
        <v>0</v>
      </c>
      <c r="AA77" s="9">
        <v>0</v>
      </c>
      <c r="AB77" s="9">
        <v>10.55</v>
      </c>
      <c r="AC77" s="9">
        <v>4381.11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  <c r="AI77" s="9">
        <v>0</v>
      </c>
      <c r="AJ77" s="9">
        <v>0</v>
      </c>
      <c r="AK77" s="9">
        <v>0</v>
      </c>
      <c r="AL77" s="9">
        <v>0</v>
      </c>
      <c r="AM77" s="9">
        <v>0</v>
      </c>
      <c r="AN77" s="9">
        <v>39.37</v>
      </c>
      <c r="AO77" s="9">
        <v>16350.36</v>
      </c>
      <c r="AP77" s="9">
        <v>0</v>
      </c>
      <c r="AQ77" s="9">
        <v>0</v>
      </c>
      <c r="AR77" s="12">
        <f t="shared" si="4"/>
        <v>30173.52</v>
      </c>
    </row>
    <row r="78" spans="1:44">
      <c r="A78" s="8" t="s">
        <v>100</v>
      </c>
      <c r="B78" s="9">
        <v>0</v>
      </c>
      <c r="C78" s="9">
        <v>0</v>
      </c>
      <c r="D78" s="9">
        <v>0</v>
      </c>
      <c r="E78" s="9">
        <v>0</v>
      </c>
      <c r="F78" s="9">
        <v>1.64</v>
      </c>
      <c r="G78" s="9">
        <v>681.76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4.1</v>
      </c>
      <c r="W78" s="9">
        <v>1704.43</v>
      </c>
      <c r="X78" s="9">
        <v>6.1562</v>
      </c>
      <c r="Y78" s="9">
        <v>2556.65</v>
      </c>
      <c r="Z78" s="9">
        <v>0</v>
      </c>
      <c r="AA78" s="9">
        <v>0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>
        <v>0</v>
      </c>
      <c r="AK78" s="9">
        <v>0</v>
      </c>
      <c r="AL78" s="9">
        <v>0</v>
      </c>
      <c r="AM78" s="9">
        <v>0</v>
      </c>
      <c r="AN78" s="9">
        <v>21.43</v>
      </c>
      <c r="AO78" s="9">
        <v>8899.88</v>
      </c>
      <c r="AP78" s="9">
        <v>0</v>
      </c>
      <c r="AQ78" s="9">
        <v>0</v>
      </c>
      <c r="AR78" s="12">
        <f t="shared" si="4"/>
        <v>13842.72</v>
      </c>
    </row>
    <row r="79" spans="1:44">
      <c r="A79" s="8" t="s">
        <v>101</v>
      </c>
      <c r="B79" s="9">
        <v>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0.82</v>
      </c>
      <c r="W79" s="9">
        <v>339.22</v>
      </c>
      <c r="X79" s="9">
        <v>1.2252</v>
      </c>
      <c r="Y79" s="9">
        <v>508.83</v>
      </c>
      <c r="Z79" s="9">
        <v>0</v>
      </c>
      <c r="AA79" s="9">
        <v>0</v>
      </c>
      <c r="AB79" s="9">
        <v>0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0</v>
      </c>
      <c r="AJ79" s="9">
        <v>0</v>
      </c>
      <c r="AK79" s="9">
        <v>0</v>
      </c>
      <c r="AL79" s="9">
        <v>0</v>
      </c>
      <c r="AM79" s="9">
        <v>0</v>
      </c>
      <c r="AN79" s="9">
        <v>11.25</v>
      </c>
      <c r="AO79" s="9">
        <v>4672.13</v>
      </c>
      <c r="AP79" s="9">
        <v>0</v>
      </c>
      <c r="AQ79" s="9">
        <v>0</v>
      </c>
      <c r="AR79" s="12">
        <f t="shared" si="4"/>
        <v>5520.18</v>
      </c>
    </row>
    <row r="80" spans="1:44">
      <c r="A80" s="8" t="s">
        <v>102</v>
      </c>
      <c r="B80" s="9">
        <v>0</v>
      </c>
      <c r="C80" s="9">
        <v>0</v>
      </c>
      <c r="D80" s="9">
        <v>0</v>
      </c>
      <c r="E80" s="9">
        <v>0</v>
      </c>
      <c r="F80" s="9">
        <v>1.03</v>
      </c>
      <c r="G80" s="9">
        <v>428.59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2.58</v>
      </c>
      <c r="W80" s="9">
        <v>1071.43</v>
      </c>
      <c r="X80" s="9">
        <v>3.8699</v>
      </c>
      <c r="Y80" s="9">
        <v>1607.16</v>
      </c>
      <c r="Z80" s="9">
        <v>0</v>
      </c>
      <c r="AA80" s="9">
        <v>0</v>
      </c>
      <c r="AB80" s="9">
        <v>0</v>
      </c>
      <c r="AC80" s="9">
        <v>0</v>
      </c>
      <c r="AD80" s="9">
        <v>0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  <c r="AJ80" s="9">
        <v>0</v>
      </c>
      <c r="AK80" s="9">
        <v>0</v>
      </c>
      <c r="AL80" s="9">
        <v>0</v>
      </c>
      <c r="AM80" s="9">
        <v>0</v>
      </c>
      <c r="AN80" s="9">
        <v>26.32</v>
      </c>
      <c r="AO80" s="9">
        <v>10930.7</v>
      </c>
      <c r="AP80" s="9">
        <v>0</v>
      </c>
      <c r="AQ80" s="9">
        <v>0</v>
      </c>
      <c r="AR80" s="12">
        <f t="shared" si="4"/>
        <v>14037.88</v>
      </c>
    </row>
    <row r="81" spans="1:44">
      <c r="A81" s="8" t="s">
        <v>103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3.94</v>
      </c>
      <c r="W81" s="9">
        <v>1636.12</v>
      </c>
      <c r="X81" s="9">
        <v>5.9093</v>
      </c>
      <c r="Y81" s="9">
        <v>2454.14</v>
      </c>
      <c r="Z81" s="9">
        <v>0</v>
      </c>
      <c r="AA81" s="9">
        <v>0</v>
      </c>
      <c r="AB81" s="9">
        <v>0</v>
      </c>
      <c r="AC81" s="9">
        <v>0</v>
      </c>
      <c r="AD81" s="9">
        <v>0</v>
      </c>
      <c r="AE81" s="9">
        <v>0</v>
      </c>
      <c r="AF81" s="9">
        <v>0</v>
      </c>
      <c r="AG81" s="9">
        <v>0</v>
      </c>
      <c r="AH81" s="9">
        <v>0</v>
      </c>
      <c r="AI81" s="9">
        <v>0</v>
      </c>
      <c r="AJ81" s="9">
        <v>0</v>
      </c>
      <c r="AK81" s="9">
        <v>0</v>
      </c>
      <c r="AL81" s="9">
        <v>0</v>
      </c>
      <c r="AM81" s="9">
        <v>0</v>
      </c>
      <c r="AN81" s="9">
        <v>17.02</v>
      </c>
      <c r="AO81" s="9">
        <v>7068.41</v>
      </c>
      <c r="AP81" s="9">
        <v>0</v>
      </c>
      <c r="AQ81" s="9">
        <v>0</v>
      </c>
      <c r="AR81" s="12">
        <f t="shared" si="4"/>
        <v>11158.67</v>
      </c>
    </row>
    <row r="82" spans="1:44">
      <c r="A82" s="8" t="s">
        <v>104</v>
      </c>
      <c r="B82" s="9">
        <v>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3.04</v>
      </c>
      <c r="W82" s="9">
        <v>1262.89</v>
      </c>
      <c r="X82" s="9">
        <v>4.5614</v>
      </c>
      <c r="Y82" s="9">
        <v>1894.33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v>0</v>
      </c>
      <c r="AJ82" s="9">
        <v>0</v>
      </c>
      <c r="AK82" s="9">
        <v>0</v>
      </c>
      <c r="AL82" s="9">
        <v>0</v>
      </c>
      <c r="AM82" s="9">
        <v>0</v>
      </c>
      <c r="AN82" s="9">
        <v>9.58</v>
      </c>
      <c r="AO82" s="9">
        <v>3978.57</v>
      </c>
      <c r="AP82" s="9">
        <v>0</v>
      </c>
      <c r="AQ82" s="9">
        <v>0</v>
      </c>
      <c r="AR82" s="12">
        <f t="shared" si="4"/>
        <v>7135.79</v>
      </c>
    </row>
    <row r="83" spans="1:44">
      <c r="A83" s="8" t="s">
        <v>105</v>
      </c>
      <c r="B83" s="9">
        <v>0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2.02</v>
      </c>
      <c r="W83" s="9">
        <v>838.74</v>
      </c>
      <c r="X83" s="9">
        <v>3.0294</v>
      </c>
      <c r="Y83" s="9">
        <v>1258.11</v>
      </c>
      <c r="Z83" s="9">
        <v>0</v>
      </c>
      <c r="AA83" s="9">
        <v>0</v>
      </c>
      <c r="AB83" s="9">
        <v>0</v>
      </c>
      <c r="AC83" s="9">
        <v>0</v>
      </c>
      <c r="AD83" s="9">
        <v>0</v>
      </c>
      <c r="AE83" s="9">
        <v>0</v>
      </c>
      <c r="AF83" s="9">
        <v>0</v>
      </c>
      <c r="AG83" s="9">
        <v>0</v>
      </c>
      <c r="AH83" s="9">
        <v>0</v>
      </c>
      <c r="AI83" s="9">
        <v>0</v>
      </c>
      <c r="AJ83" s="9">
        <v>0</v>
      </c>
      <c r="AK83" s="9">
        <v>0</v>
      </c>
      <c r="AL83" s="9">
        <v>0</v>
      </c>
      <c r="AM83" s="9">
        <v>0</v>
      </c>
      <c r="AN83" s="9">
        <v>14.04</v>
      </c>
      <c r="AO83" s="9">
        <v>5830.81</v>
      </c>
      <c r="AP83" s="9">
        <v>0</v>
      </c>
      <c r="AQ83" s="9">
        <v>0</v>
      </c>
      <c r="AR83" s="12">
        <f t="shared" si="4"/>
        <v>7927.66</v>
      </c>
    </row>
    <row r="84" spans="1:44">
      <c r="A84" s="8" t="s">
        <v>106</v>
      </c>
      <c r="B84" s="9">
        <v>0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1.79</v>
      </c>
      <c r="W84" s="9">
        <v>742.43</v>
      </c>
      <c r="X84" s="9">
        <v>2.6815</v>
      </c>
      <c r="Y84" s="9">
        <v>1113.62</v>
      </c>
      <c r="Z84" s="9">
        <v>0</v>
      </c>
      <c r="AA84" s="9">
        <v>0</v>
      </c>
      <c r="AB84" s="9">
        <v>0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9">
        <v>0</v>
      </c>
      <c r="AI84" s="9">
        <v>0</v>
      </c>
      <c r="AJ84" s="9">
        <v>0</v>
      </c>
      <c r="AK84" s="9">
        <v>0</v>
      </c>
      <c r="AL84" s="9">
        <v>0</v>
      </c>
      <c r="AM84" s="9">
        <v>0</v>
      </c>
      <c r="AN84" s="9">
        <v>35.59</v>
      </c>
      <c r="AO84" s="9">
        <v>14780.53</v>
      </c>
      <c r="AP84" s="9">
        <v>0</v>
      </c>
      <c r="AQ84" s="9">
        <v>0</v>
      </c>
      <c r="AR84" s="12">
        <f t="shared" si="4"/>
        <v>16636.58</v>
      </c>
    </row>
    <row r="85" spans="1:44">
      <c r="A85" s="8" t="s">
        <v>107</v>
      </c>
      <c r="B85" s="9">
        <v>0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8.02</v>
      </c>
      <c r="W85" s="9">
        <v>3329.29</v>
      </c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>
        <v>0</v>
      </c>
      <c r="AD85" s="9">
        <v>0</v>
      </c>
      <c r="AE85" s="9">
        <v>0</v>
      </c>
      <c r="AF85" s="9">
        <v>0</v>
      </c>
      <c r="AG85" s="9">
        <v>0</v>
      </c>
      <c r="AH85" s="9">
        <v>0</v>
      </c>
      <c r="AI85" s="9">
        <v>0</v>
      </c>
      <c r="AJ85" s="9">
        <v>0</v>
      </c>
      <c r="AK85" s="9">
        <v>0</v>
      </c>
      <c r="AL85" s="9">
        <v>0</v>
      </c>
      <c r="AM85" s="9">
        <v>0</v>
      </c>
      <c r="AN85" s="9">
        <v>24.76</v>
      </c>
      <c r="AO85" s="9">
        <v>10282.83</v>
      </c>
      <c r="AP85" s="9">
        <v>0</v>
      </c>
      <c r="AQ85" s="9">
        <v>0</v>
      </c>
      <c r="AR85" s="12">
        <f t="shared" si="4"/>
        <v>13612.12</v>
      </c>
    </row>
    <row r="86" spans="1:44">
      <c r="A86" s="8" t="s">
        <v>108</v>
      </c>
      <c r="B86" s="9">
        <v>0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6.63</v>
      </c>
      <c r="W86" s="9">
        <v>2751.36</v>
      </c>
      <c r="X86" s="9">
        <v>9.9375</v>
      </c>
      <c r="Y86" s="9">
        <v>4127.05</v>
      </c>
      <c r="Z86" s="9">
        <v>0</v>
      </c>
      <c r="AA86" s="9">
        <v>0</v>
      </c>
      <c r="AB86" s="9">
        <v>0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9">
        <v>0</v>
      </c>
      <c r="AJ86" s="9">
        <v>0</v>
      </c>
      <c r="AK86" s="9">
        <v>0</v>
      </c>
      <c r="AL86" s="9">
        <v>0</v>
      </c>
      <c r="AM86" s="9">
        <v>0</v>
      </c>
      <c r="AN86" s="9">
        <v>21.68</v>
      </c>
      <c r="AO86" s="9">
        <v>9003.7</v>
      </c>
      <c r="AP86" s="9">
        <v>0</v>
      </c>
      <c r="AQ86" s="9">
        <v>0</v>
      </c>
      <c r="AR86" s="12">
        <f t="shared" si="4"/>
        <v>15882.11</v>
      </c>
    </row>
    <row r="87" spans="1:44">
      <c r="A87" s="8" t="s">
        <v>109</v>
      </c>
      <c r="B87" s="9">
        <v>0</v>
      </c>
      <c r="C87" s="9">
        <v>0</v>
      </c>
      <c r="D87" s="9">
        <v>0</v>
      </c>
      <c r="E87" s="9">
        <v>0</v>
      </c>
      <c r="F87" s="9">
        <v>1.51</v>
      </c>
      <c r="G87" s="9">
        <v>626.23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3.77</v>
      </c>
      <c r="W87" s="9">
        <v>1565.56</v>
      </c>
      <c r="X87" s="9">
        <v>5.6545</v>
      </c>
      <c r="Y87" s="9">
        <v>2348.32</v>
      </c>
      <c r="Z87" s="9">
        <v>0</v>
      </c>
      <c r="AA87" s="9">
        <v>0</v>
      </c>
      <c r="AB87" s="9">
        <v>0</v>
      </c>
      <c r="AC87" s="9">
        <v>0</v>
      </c>
      <c r="AD87" s="9">
        <v>0</v>
      </c>
      <c r="AE87" s="9">
        <v>0</v>
      </c>
      <c r="AF87" s="9">
        <v>0</v>
      </c>
      <c r="AG87" s="9">
        <v>0</v>
      </c>
      <c r="AH87" s="9">
        <v>0</v>
      </c>
      <c r="AI87" s="9">
        <v>0</v>
      </c>
      <c r="AJ87" s="9">
        <v>0</v>
      </c>
      <c r="AK87" s="9">
        <v>0</v>
      </c>
      <c r="AL87" s="9">
        <v>0</v>
      </c>
      <c r="AM87" s="9">
        <v>0</v>
      </c>
      <c r="AN87" s="9">
        <v>14.7</v>
      </c>
      <c r="AO87" s="9">
        <v>6104.91</v>
      </c>
      <c r="AP87" s="9">
        <v>0</v>
      </c>
      <c r="AQ87" s="9">
        <v>0</v>
      </c>
      <c r="AR87" s="12">
        <f t="shared" si="4"/>
        <v>10645.02</v>
      </c>
    </row>
    <row r="88" spans="1:44">
      <c r="A88" s="8" t="s">
        <v>110</v>
      </c>
      <c r="B88" s="9">
        <v>0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3.94</v>
      </c>
      <c r="W88" s="9">
        <v>1637.28</v>
      </c>
      <c r="X88" s="9">
        <v>5.9135</v>
      </c>
      <c r="Y88" s="9">
        <v>2455.89</v>
      </c>
      <c r="Z88" s="9">
        <v>0</v>
      </c>
      <c r="AA88" s="9">
        <v>0</v>
      </c>
      <c r="AB88" s="9">
        <v>0</v>
      </c>
      <c r="AC88" s="9">
        <v>0</v>
      </c>
      <c r="AD88" s="9">
        <v>0</v>
      </c>
      <c r="AE88" s="9">
        <v>0</v>
      </c>
      <c r="AF88" s="9">
        <v>0</v>
      </c>
      <c r="AG88" s="9">
        <v>0</v>
      </c>
      <c r="AH88" s="9">
        <v>0</v>
      </c>
      <c r="AI88" s="9">
        <v>0</v>
      </c>
      <c r="AJ88" s="9">
        <v>0</v>
      </c>
      <c r="AK88" s="9">
        <v>0</v>
      </c>
      <c r="AL88" s="9">
        <v>0</v>
      </c>
      <c r="AM88" s="9">
        <v>0</v>
      </c>
      <c r="AN88" s="9">
        <v>17.59</v>
      </c>
      <c r="AO88" s="9">
        <v>7305.13</v>
      </c>
      <c r="AP88" s="9">
        <v>0</v>
      </c>
      <c r="AQ88" s="9">
        <v>0</v>
      </c>
      <c r="AR88" s="12">
        <f t="shared" si="4"/>
        <v>11398.3</v>
      </c>
    </row>
    <row r="89" spans="1:44">
      <c r="A89" s="8" t="s">
        <v>111</v>
      </c>
      <c r="B89" s="9">
        <v>0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5.28</v>
      </c>
      <c r="W89" s="9">
        <v>2193.74</v>
      </c>
      <c r="X89" s="9">
        <v>7.9234</v>
      </c>
      <c r="Y89" s="9">
        <v>3290.58</v>
      </c>
      <c r="Z89" s="9">
        <v>0</v>
      </c>
      <c r="AA89" s="9">
        <v>0</v>
      </c>
      <c r="AB89" s="9">
        <v>0</v>
      </c>
      <c r="AC89" s="9">
        <v>0</v>
      </c>
      <c r="AD89" s="9">
        <v>0</v>
      </c>
      <c r="AE89" s="9">
        <v>0</v>
      </c>
      <c r="AF89" s="9">
        <v>0</v>
      </c>
      <c r="AG89" s="9">
        <v>0</v>
      </c>
      <c r="AH89" s="9">
        <v>0</v>
      </c>
      <c r="AI89" s="9">
        <v>0</v>
      </c>
      <c r="AJ89" s="9">
        <v>0</v>
      </c>
      <c r="AK89" s="9">
        <v>0</v>
      </c>
      <c r="AL89" s="9">
        <v>0</v>
      </c>
      <c r="AM89" s="9">
        <v>0</v>
      </c>
      <c r="AN89" s="9">
        <v>16.65</v>
      </c>
      <c r="AO89" s="9">
        <v>6914.74</v>
      </c>
      <c r="AP89" s="9">
        <v>0</v>
      </c>
      <c r="AQ89" s="9">
        <v>0</v>
      </c>
      <c r="AR89" s="12">
        <f t="shared" si="4"/>
        <v>12399.06</v>
      </c>
    </row>
    <row r="90" spans="1:44">
      <c r="A90" s="8" t="s">
        <v>112</v>
      </c>
      <c r="B90" s="9">
        <v>0</v>
      </c>
      <c r="C90" s="9">
        <v>0</v>
      </c>
      <c r="D90" s="9">
        <v>0</v>
      </c>
      <c r="E90" s="9">
        <v>0</v>
      </c>
      <c r="F90" s="9">
        <v>16.76</v>
      </c>
      <c r="G90" s="9">
        <v>6958.93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41.89</v>
      </c>
      <c r="W90" s="9">
        <v>17397.33</v>
      </c>
      <c r="X90" s="9">
        <v>62.8365</v>
      </c>
      <c r="Y90" s="9">
        <v>26096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  <c r="AL90" s="9">
        <v>0</v>
      </c>
      <c r="AM90" s="9">
        <v>0</v>
      </c>
      <c r="AN90" s="9">
        <v>36.2</v>
      </c>
      <c r="AO90" s="9">
        <v>15033.86</v>
      </c>
      <c r="AP90" s="9">
        <v>0</v>
      </c>
      <c r="AQ90" s="9">
        <v>0</v>
      </c>
      <c r="AR90" s="12">
        <f t="shared" si="4"/>
        <v>65486.12</v>
      </c>
    </row>
    <row r="91" spans="1:44">
      <c r="A91" s="8" t="s">
        <v>113</v>
      </c>
      <c r="B91" s="9">
        <v>0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2.56</v>
      </c>
      <c r="W91" s="9">
        <v>1065.3</v>
      </c>
      <c r="X91" s="9">
        <v>3.8459</v>
      </c>
      <c r="Y91" s="9">
        <v>1597.98</v>
      </c>
      <c r="Z91" s="9">
        <v>0</v>
      </c>
      <c r="AA91" s="9">
        <v>0</v>
      </c>
      <c r="AB91" s="9">
        <v>0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  <c r="AI91" s="9">
        <v>0</v>
      </c>
      <c r="AJ91" s="9">
        <v>0</v>
      </c>
      <c r="AK91" s="9">
        <v>0</v>
      </c>
      <c r="AL91" s="9">
        <v>0</v>
      </c>
      <c r="AM91" s="9">
        <v>0</v>
      </c>
      <c r="AN91" s="9">
        <v>35.01</v>
      </c>
      <c r="AO91" s="9">
        <v>14546.66</v>
      </c>
      <c r="AP91" s="9">
        <v>0</v>
      </c>
      <c r="AQ91" s="9">
        <v>0</v>
      </c>
      <c r="AR91" s="12">
        <f t="shared" si="4"/>
        <v>17209.94</v>
      </c>
    </row>
    <row r="92" spans="1:44">
      <c r="A92" s="8" t="s">
        <v>114</v>
      </c>
      <c r="B92" s="9">
        <v>0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0.48</v>
      </c>
      <c r="W92" s="9">
        <v>198.43</v>
      </c>
      <c r="X92" s="9">
        <v>0.7166</v>
      </c>
      <c r="Y92" s="9">
        <v>297.61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  <c r="AI92" s="9">
        <v>0</v>
      </c>
      <c r="AJ92" s="9">
        <v>0</v>
      </c>
      <c r="AK92" s="9">
        <v>0</v>
      </c>
      <c r="AL92" s="9">
        <v>0</v>
      </c>
      <c r="AM92" s="9">
        <v>0</v>
      </c>
      <c r="AN92" s="9">
        <v>5.57</v>
      </c>
      <c r="AO92" s="9">
        <v>2313.22</v>
      </c>
      <c r="AP92" s="9">
        <v>0</v>
      </c>
      <c r="AQ92" s="9">
        <v>0</v>
      </c>
      <c r="AR92" s="12">
        <f t="shared" si="4"/>
        <v>2809.26</v>
      </c>
    </row>
    <row r="93" spans="1:44">
      <c r="A93" s="8" t="s">
        <v>115</v>
      </c>
      <c r="B93" s="9">
        <v>0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1.03</v>
      </c>
      <c r="W93" s="9">
        <v>427.97</v>
      </c>
      <c r="X93" s="9">
        <v>1.5458</v>
      </c>
      <c r="Y93" s="9">
        <v>641.95</v>
      </c>
      <c r="Z93" s="9">
        <v>0</v>
      </c>
      <c r="AA93" s="9">
        <v>0</v>
      </c>
      <c r="AB93" s="9">
        <v>0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  <c r="AI93" s="9">
        <v>0</v>
      </c>
      <c r="AJ93" s="9">
        <v>0</v>
      </c>
      <c r="AK93" s="9">
        <v>0</v>
      </c>
      <c r="AL93" s="9">
        <v>0</v>
      </c>
      <c r="AM93" s="9">
        <v>0</v>
      </c>
      <c r="AN93" s="9">
        <v>17</v>
      </c>
      <c r="AO93" s="9">
        <v>7060.1</v>
      </c>
      <c r="AP93" s="9">
        <v>0</v>
      </c>
      <c r="AQ93" s="9">
        <v>0</v>
      </c>
      <c r="AR93" s="12">
        <f t="shared" si="4"/>
        <v>8130.02</v>
      </c>
    </row>
    <row r="94" spans="1:44">
      <c r="A94" s="8" t="s">
        <v>116</v>
      </c>
      <c r="B94" s="9">
        <v>0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0.11</v>
      </c>
      <c r="W94" s="9">
        <v>47.26</v>
      </c>
      <c r="X94" s="9">
        <v>0.1706</v>
      </c>
      <c r="Y94" s="9">
        <v>70.86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0</v>
      </c>
      <c r="AK94" s="9">
        <v>0</v>
      </c>
      <c r="AL94" s="9">
        <v>0</v>
      </c>
      <c r="AM94" s="9">
        <v>0</v>
      </c>
      <c r="AN94" s="9">
        <v>2.5</v>
      </c>
      <c r="AO94" s="9">
        <v>944.81</v>
      </c>
      <c r="AP94" s="9">
        <v>0</v>
      </c>
      <c r="AQ94" s="9">
        <v>0</v>
      </c>
      <c r="AR94" s="12">
        <f t="shared" si="4"/>
        <v>1062.93</v>
      </c>
    </row>
    <row r="95" spans="1:44">
      <c r="A95" s="8" t="s">
        <v>117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2.32</v>
      </c>
      <c r="W95" s="9">
        <v>962.5</v>
      </c>
      <c r="X95" s="9">
        <v>3.4764</v>
      </c>
      <c r="Y95" s="9">
        <v>1443.75</v>
      </c>
      <c r="Z95" s="9">
        <v>0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  <c r="AI95" s="9">
        <v>0</v>
      </c>
      <c r="AJ95" s="9">
        <v>0</v>
      </c>
      <c r="AK95" s="9">
        <v>0</v>
      </c>
      <c r="AL95" s="9">
        <v>0</v>
      </c>
      <c r="AM95" s="9">
        <v>0</v>
      </c>
      <c r="AN95" s="9">
        <v>10.73</v>
      </c>
      <c r="AO95" s="9">
        <v>4456.17</v>
      </c>
      <c r="AP95" s="9">
        <v>0</v>
      </c>
      <c r="AQ95" s="9">
        <v>0</v>
      </c>
      <c r="AR95" s="12">
        <f t="shared" si="4"/>
        <v>6862.42</v>
      </c>
    </row>
    <row r="96" spans="1:44">
      <c r="A96" s="8" t="s">
        <v>118</v>
      </c>
      <c r="B96" s="9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2.04</v>
      </c>
      <c r="W96" s="9">
        <v>848.79</v>
      </c>
      <c r="X96" s="9">
        <v>3.0656</v>
      </c>
      <c r="Y96" s="9">
        <v>1273.15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10.17</v>
      </c>
      <c r="AG96" s="9">
        <v>4224.54</v>
      </c>
      <c r="AH96" s="9">
        <v>0</v>
      </c>
      <c r="AI96" s="9">
        <v>0</v>
      </c>
      <c r="AJ96" s="9">
        <v>0</v>
      </c>
      <c r="AK96" s="9">
        <v>0</v>
      </c>
      <c r="AL96" s="9">
        <v>0</v>
      </c>
      <c r="AM96" s="9">
        <v>0</v>
      </c>
      <c r="AN96" s="9">
        <v>13.93</v>
      </c>
      <c r="AO96" s="9">
        <v>5785.13</v>
      </c>
      <c r="AP96" s="9">
        <v>0</v>
      </c>
      <c r="AQ96" s="9">
        <v>0</v>
      </c>
      <c r="AR96" s="12">
        <f t="shared" si="4"/>
        <v>12131.61</v>
      </c>
    </row>
    <row r="97" spans="1:44">
      <c r="A97" s="8" t="s">
        <v>119</v>
      </c>
      <c r="B97" s="9">
        <v>0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0.5</v>
      </c>
      <c r="W97" s="9">
        <v>206.53</v>
      </c>
      <c r="X97" s="9">
        <v>0.7459</v>
      </c>
      <c r="Y97" s="9">
        <v>309.77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  <c r="AI97" s="9">
        <v>0</v>
      </c>
      <c r="AJ97" s="9">
        <v>0</v>
      </c>
      <c r="AK97" s="9">
        <v>0</v>
      </c>
      <c r="AL97" s="9">
        <v>0</v>
      </c>
      <c r="AM97" s="9">
        <v>0</v>
      </c>
      <c r="AN97" s="9">
        <v>4.61</v>
      </c>
      <c r="AO97" s="9">
        <v>1914.53</v>
      </c>
      <c r="AP97" s="9">
        <v>0</v>
      </c>
      <c r="AQ97" s="9">
        <v>0</v>
      </c>
      <c r="AR97" s="12">
        <f t="shared" si="4"/>
        <v>2430.83</v>
      </c>
    </row>
    <row r="98" spans="1:44">
      <c r="A98" s="8" t="s">
        <v>120</v>
      </c>
      <c r="B98" s="9">
        <v>0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2.69</v>
      </c>
      <c r="W98" s="9">
        <v>1115.62</v>
      </c>
      <c r="X98" s="9">
        <v>4.0295</v>
      </c>
      <c r="Y98" s="9">
        <v>1673.43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  <c r="AI98" s="9">
        <v>0</v>
      </c>
      <c r="AJ98" s="9">
        <v>0</v>
      </c>
      <c r="AK98" s="9">
        <v>0</v>
      </c>
      <c r="AL98" s="9">
        <v>0</v>
      </c>
      <c r="AM98" s="9">
        <v>0</v>
      </c>
      <c r="AN98" s="9">
        <v>11.58</v>
      </c>
      <c r="AO98" s="9">
        <v>4809.17</v>
      </c>
      <c r="AP98" s="9">
        <v>0</v>
      </c>
      <c r="AQ98" s="9">
        <v>0</v>
      </c>
      <c r="AR98" s="12">
        <f t="shared" si="4"/>
        <v>7598.22</v>
      </c>
    </row>
    <row r="99" spans="1:44">
      <c r="A99" s="8" t="s">
        <v>121</v>
      </c>
      <c r="B99" s="9">
        <v>0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5.22</v>
      </c>
      <c r="W99" s="9">
        <v>2166.08</v>
      </c>
      <c r="X99" s="9">
        <v>7.8235</v>
      </c>
      <c r="Y99" s="9">
        <v>3249.09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  <c r="AI99" s="9">
        <v>0</v>
      </c>
      <c r="AJ99" s="9">
        <v>0</v>
      </c>
      <c r="AK99" s="9">
        <v>0</v>
      </c>
      <c r="AL99" s="9">
        <v>0</v>
      </c>
      <c r="AM99" s="9">
        <v>0</v>
      </c>
      <c r="AN99" s="9">
        <v>19.01</v>
      </c>
      <c r="AO99" s="9">
        <v>7894.85</v>
      </c>
      <c r="AP99" s="9">
        <v>0</v>
      </c>
      <c r="AQ99" s="9">
        <v>0</v>
      </c>
      <c r="AR99" s="12">
        <f t="shared" si="4"/>
        <v>13310.02</v>
      </c>
    </row>
    <row r="100" spans="1:44">
      <c r="A100" s="8" t="s">
        <v>122</v>
      </c>
      <c r="B100" s="9">
        <v>0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3.51</v>
      </c>
      <c r="W100" s="9">
        <v>1459.61</v>
      </c>
      <c r="X100" s="9">
        <v>5.2719</v>
      </c>
      <c r="Y100" s="9">
        <v>2189.42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>
        <v>0</v>
      </c>
      <c r="AK100" s="9">
        <v>0</v>
      </c>
      <c r="AL100" s="9">
        <v>0</v>
      </c>
      <c r="AM100" s="9">
        <v>0</v>
      </c>
      <c r="AN100" s="9">
        <v>27.34</v>
      </c>
      <c r="AO100" s="9">
        <v>11354.3</v>
      </c>
      <c r="AP100" s="9">
        <v>0</v>
      </c>
      <c r="AQ100" s="9">
        <v>0</v>
      </c>
      <c r="AR100" s="12">
        <f t="shared" si="4"/>
        <v>15003.33</v>
      </c>
    </row>
    <row r="101" spans="1:44">
      <c r="A101" s="8" t="s">
        <v>123</v>
      </c>
      <c r="B101" s="9">
        <v>0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4.45</v>
      </c>
      <c r="W101" s="9">
        <v>1849.54</v>
      </c>
      <c r="X101" s="9">
        <v>6.6802</v>
      </c>
      <c r="Y101" s="9">
        <v>2774.29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v>0</v>
      </c>
      <c r="AJ101" s="9">
        <v>0</v>
      </c>
      <c r="AK101" s="9">
        <v>0</v>
      </c>
      <c r="AL101" s="9">
        <v>0</v>
      </c>
      <c r="AM101" s="9">
        <v>0</v>
      </c>
      <c r="AN101" s="9">
        <v>22.35</v>
      </c>
      <c r="AO101" s="9">
        <v>9281.96</v>
      </c>
      <c r="AP101" s="9">
        <v>0</v>
      </c>
      <c r="AQ101" s="9">
        <v>0</v>
      </c>
      <c r="AR101" s="12">
        <f t="shared" si="4"/>
        <v>13905.79</v>
      </c>
    </row>
    <row r="102" spans="1:44">
      <c r="A102" s="8" t="s">
        <v>124</v>
      </c>
      <c r="B102" s="9">
        <v>0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1.7</v>
      </c>
      <c r="W102" s="9">
        <v>707.34</v>
      </c>
      <c r="X102" s="9">
        <v>2.5547</v>
      </c>
      <c r="Y102" s="9">
        <v>1060.98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0</v>
      </c>
      <c r="AJ102" s="9">
        <v>0</v>
      </c>
      <c r="AK102" s="9">
        <v>0</v>
      </c>
      <c r="AL102" s="9">
        <v>0</v>
      </c>
      <c r="AM102" s="9">
        <v>0</v>
      </c>
      <c r="AN102" s="9">
        <v>7.54</v>
      </c>
      <c r="AO102" s="9">
        <v>3131.36</v>
      </c>
      <c r="AP102" s="9">
        <v>0</v>
      </c>
      <c r="AQ102" s="9">
        <v>0</v>
      </c>
      <c r="AR102" s="12">
        <f t="shared" si="4"/>
        <v>4899.68</v>
      </c>
    </row>
    <row r="103" spans="1:44">
      <c r="A103" s="8" t="s">
        <v>125</v>
      </c>
      <c r="B103" s="9">
        <v>0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  <c r="AI103" s="9">
        <v>0</v>
      </c>
      <c r="AJ103" s="9">
        <v>0</v>
      </c>
      <c r="AK103" s="9">
        <v>0</v>
      </c>
      <c r="AL103" s="9">
        <v>0</v>
      </c>
      <c r="AM103" s="9">
        <v>0</v>
      </c>
      <c r="AN103" s="9">
        <v>0</v>
      </c>
      <c r="AO103" s="9">
        <v>0</v>
      </c>
      <c r="AP103" s="9">
        <v>0</v>
      </c>
      <c r="AQ103" s="9">
        <v>0</v>
      </c>
      <c r="AR103" s="12">
        <f t="shared" si="4"/>
        <v>0</v>
      </c>
    </row>
    <row r="104" spans="1:44">
      <c r="A104" s="8" t="s">
        <v>126</v>
      </c>
      <c r="B104" s="9">
        <v>0</v>
      </c>
      <c r="C104" s="9">
        <v>0</v>
      </c>
      <c r="D104" s="9">
        <v>0</v>
      </c>
      <c r="E104" s="9">
        <v>0</v>
      </c>
      <c r="F104" s="9">
        <v>2.75</v>
      </c>
      <c r="G104" s="9">
        <v>1141.08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6.87</v>
      </c>
      <c r="W104" s="9">
        <v>2852.74</v>
      </c>
      <c r="X104" s="9">
        <v>10.3037</v>
      </c>
      <c r="Y104" s="9">
        <v>4279.11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0</v>
      </c>
      <c r="AJ104" s="9">
        <v>0</v>
      </c>
      <c r="AK104" s="9">
        <v>0</v>
      </c>
      <c r="AL104" s="9">
        <v>0</v>
      </c>
      <c r="AM104" s="9">
        <v>0</v>
      </c>
      <c r="AN104" s="9">
        <v>52.53</v>
      </c>
      <c r="AO104" s="9">
        <v>21815.71</v>
      </c>
      <c r="AP104" s="9">
        <v>0</v>
      </c>
      <c r="AQ104" s="9">
        <v>0</v>
      </c>
      <c r="AR104" s="12">
        <f t="shared" si="4"/>
        <v>30088.64</v>
      </c>
    </row>
    <row r="105" spans="1:44">
      <c r="A105" s="8" t="s">
        <v>127</v>
      </c>
      <c r="B105" s="9">
        <v>0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7.75</v>
      </c>
      <c r="W105" s="9">
        <v>3218.49</v>
      </c>
      <c r="X105" s="9">
        <v>11.6248</v>
      </c>
      <c r="Y105" s="9">
        <v>4827.76</v>
      </c>
      <c r="Z105" s="9">
        <v>0</v>
      </c>
      <c r="AA105" s="9">
        <v>0</v>
      </c>
      <c r="AB105" s="9">
        <v>0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  <c r="AI105" s="9">
        <v>0</v>
      </c>
      <c r="AJ105" s="9">
        <v>0</v>
      </c>
      <c r="AK105" s="9">
        <v>0</v>
      </c>
      <c r="AL105" s="9">
        <v>0</v>
      </c>
      <c r="AM105" s="9">
        <v>0</v>
      </c>
      <c r="AN105" s="9">
        <v>22.7</v>
      </c>
      <c r="AO105" s="9">
        <v>9427.31</v>
      </c>
      <c r="AP105" s="9">
        <v>0</v>
      </c>
      <c r="AQ105" s="9">
        <v>0</v>
      </c>
      <c r="AR105" s="12">
        <f t="shared" si="4"/>
        <v>17473.56</v>
      </c>
    </row>
    <row r="106" spans="1:44">
      <c r="A106" s="8" t="s">
        <v>128</v>
      </c>
      <c r="B106" s="9">
        <v>0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2.62</v>
      </c>
      <c r="W106" s="9">
        <v>1089.54</v>
      </c>
      <c r="X106" s="9">
        <v>3.9352</v>
      </c>
      <c r="Y106" s="9">
        <v>1634.28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0</v>
      </c>
      <c r="AN106" s="9">
        <v>18.12</v>
      </c>
      <c r="AO106" s="9">
        <v>7525.24</v>
      </c>
      <c r="AP106" s="9">
        <v>0</v>
      </c>
      <c r="AQ106" s="9">
        <v>0</v>
      </c>
      <c r="AR106" s="12">
        <f t="shared" si="4"/>
        <v>10249.06</v>
      </c>
    </row>
    <row r="107" spans="1:44">
      <c r="A107" s="8" t="s">
        <v>129</v>
      </c>
      <c r="B107" s="9">
        <v>0</v>
      </c>
      <c r="C107" s="9">
        <v>0</v>
      </c>
      <c r="D107" s="9">
        <v>0</v>
      </c>
      <c r="E107" s="9">
        <v>0</v>
      </c>
      <c r="F107" s="9">
        <v>2.18</v>
      </c>
      <c r="G107" s="9">
        <v>904.44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5.44</v>
      </c>
      <c r="W107" s="9">
        <v>2261.14</v>
      </c>
      <c r="X107" s="9">
        <v>8.1669</v>
      </c>
      <c r="Y107" s="9">
        <v>3391.71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  <c r="AI107" s="9">
        <v>0</v>
      </c>
      <c r="AJ107" s="9">
        <v>0</v>
      </c>
      <c r="AK107" s="9">
        <v>0</v>
      </c>
      <c r="AL107" s="9">
        <v>0</v>
      </c>
      <c r="AM107" s="9">
        <v>0</v>
      </c>
      <c r="AN107" s="9">
        <v>27.75</v>
      </c>
      <c r="AO107" s="9">
        <v>11524.58</v>
      </c>
      <c r="AP107" s="9">
        <v>0</v>
      </c>
      <c r="AQ107" s="9">
        <v>0</v>
      </c>
      <c r="AR107" s="12">
        <f t="shared" si="4"/>
        <v>18081.87</v>
      </c>
    </row>
    <row r="108" spans="1:44">
      <c r="A108" s="8" t="s">
        <v>130</v>
      </c>
      <c r="B108" s="9">
        <v>0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4.52</v>
      </c>
      <c r="W108" s="9">
        <v>1877.03</v>
      </c>
      <c r="X108" s="9">
        <v>6.7795</v>
      </c>
      <c r="Y108" s="9">
        <v>2815.52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  <c r="AI108" s="9">
        <v>0</v>
      </c>
      <c r="AJ108" s="9">
        <v>0</v>
      </c>
      <c r="AK108" s="9">
        <v>0</v>
      </c>
      <c r="AL108" s="9">
        <v>0</v>
      </c>
      <c r="AM108" s="9">
        <v>0</v>
      </c>
      <c r="AN108" s="9">
        <v>76.98</v>
      </c>
      <c r="AO108" s="9">
        <v>31969.79</v>
      </c>
      <c r="AP108" s="9">
        <v>0</v>
      </c>
      <c r="AQ108" s="9">
        <v>0</v>
      </c>
      <c r="AR108" s="12">
        <f t="shared" si="4"/>
        <v>36662.34</v>
      </c>
    </row>
    <row r="109" spans="1:44">
      <c r="A109" s="8" t="s">
        <v>131</v>
      </c>
      <c r="B109" s="9">
        <v>0</v>
      </c>
      <c r="C109" s="9">
        <v>0</v>
      </c>
      <c r="D109" s="9">
        <v>0</v>
      </c>
      <c r="E109" s="9">
        <v>0</v>
      </c>
      <c r="F109" s="9">
        <v>3.99</v>
      </c>
      <c r="G109" s="9">
        <v>1657.38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9.98</v>
      </c>
      <c r="W109" s="9">
        <v>4143.45</v>
      </c>
      <c r="X109" s="9">
        <v>14.9655</v>
      </c>
      <c r="Y109" s="9">
        <v>6215.17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  <c r="AI109" s="9">
        <v>0</v>
      </c>
      <c r="AJ109" s="9">
        <v>0</v>
      </c>
      <c r="AK109" s="9">
        <v>0</v>
      </c>
      <c r="AL109" s="9">
        <v>0</v>
      </c>
      <c r="AM109" s="9">
        <v>0</v>
      </c>
      <c r="AN109" s="9">
        <v>34.99</v>
      </c>
      <c r="AO109" s="9">
        <v>14531.35</v>
      </c>
      <c r="AP109" s="9">
        <v>0</v>
      </c>
      <c r="AQ109" s="9">
        <v>0</v>
      </c>
      <c r="AR109" s="12">
        <f t="shared" si="4"/>
        <v>26547.35</v>
      </c>
    </row>
    <row r="110" spans="1:44">
      <c r="A110" s="8" t="s">
        <v>132</v>
      </c>
      <c r="B110" s="9">
        <v>0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3.33</v>
      </c>
      <c r="W110" s="9">
        <v>1382.33</v>
      </c>
      <c r="X110" s="9">
        <v>4.9928</v>
      </c>
      <c r="Y110" s="9">
        <v>2073.49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  <c r="AI110" s="9">
        <v>0</v>
      </c>
      <c r="AJ110" s="9">
        <v>0</v>
      </c>
      <c r="AK110" s="9">
        <v>0</v>
      </c>
      <c r="AL110" s="9">
        <v>0</v>
      </c>
      <c r="AM110" s="9">
        <v>0</v>
      </c>
      <c r="AN110" s="9">
        <v>21.35</v>
      </c>
      <c r="AO110" s="9">
        <v>8866.65</v>
      </c>
      <c r="AP110" s="9">
        <v>0</v>
      </c>
      <c r="AQ110" s="9">
        <v>0</v>
      </c>
      <c r="AR110" s="12">
        <f t="shared" si="4"/>
        <v>12322.47</v>
      </c>
    </row>
    <row r="111" s="2" customFormat="1" spans="1:44">
      <c r="A111" s="8" t="s">
        <v>133</v>
      </c>
      <c r="B111" s="9">
        <v>0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15.63</v>
      </c>
      <c r="W111" s="9">
        <v>6490.77</v>
      </c>
      <c r="X111" s="9">
        <v>23.4436</v>
      </c>
      <c r="Y111" s="9">
        <v>9736.12</v>
      </c>
      <c r="Z111" s="9">
        <v>0</v>
      </c>
      <c r="AA111" s="9">
        <v>0</v>
      </c>
      <c r="AB111" s="9">
        <v>0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  <c r="AI111" s="9">
        <v>0</v>
      </c>
      <c r="AJ111" s="9">
        <v>0</v>
      </c>
      <c r="AK111" s="9">
        <v>0</v>
      </c>
      <c r="AL111" s="9">
        <v>0</v>
      </c>
      <c r="AM111" s="9">
        <v>0</v>
      </c>
      <c r="AN111" s="9">
        <v>227.29</v>
      </c>
      <c r="AO111" s="9">
        <v>94393.54</v>
      </c>
      <c r="AP111" s="9">
        <v>0</v>
      </c>
      <c r="AQ111" s="9">
        <v>0</v>
      </c>
      <c r="AR111" s="12">
        <f t="shared" si="4"/>
        <v>110620.43</v>
      </c>
    </row>
    <row r="112" spans="1:44">
      <c r="A112" s="8" t="s">
        <v>134</v>
      </c>
      <c r="B112" s="8">
        <v>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8">
        <v>3.62</v>
      </c>
      <c r="W112" s="8">
        <v>1503.84</v>
      </c>
      <c r="X112" s="8">
        <v>5.4316</v>
      </c>
      <c r="Y112" s="8">
        <v>2255.73</v>
      </c>
      <c r="Z112" s="8">
        <v>0</v>
      </c>
      <c r="AA112" s="8">
        <v>0</v>
      </c>
      <c r="AB112" s="8">
        <v>0</v>
      </c>
      <c r="AC112" s="8">
        <v>0</v>
      </c>
      <c r="AD112" s="8">
        <v>0</v>
      </c>
      <c r="AE112" s="8">
        <v>0</v>
      </c>
      <c r="AF112" s="8">
        <v>0</v>
      </c>
      <c r="AG112" s="8">
        <v>0</v>
      </c>
      <c r="AH112" s="8">
        <v>0</v>
      </c>
      <c r="AI112" s="8">
        <v>0</v>
      </c>
      <c r="AJ112" s="8">
        <v>0</v>
      </c>
      <c r="AK112" s="8">
        <v>0</v>
      </c>
      <c r="AL112" s="8">
        <v>0</v>
      </c>
      <c r="AM112" s="8">
        <v>0</v>
      </c>
      <c r="AN112" s="8">
        <v>99.93</v>
      </c>
      <c r="AO112" s="8">
        <v>30076.44</v>
      </c>
      <c r="AP112" s="8">
        <v>0</v>
      </c>
      <c r="AQ112" s="8">
        <v>0</v>
      </c>
      <c r="AR112" s="12">
        <f t="shared" ref="AR112:AR124" si="5">G112+W112+Y112+AA112+AC112+AE112+AG112+AO112+M112+E112+C112+I112+K112+O112+Q112+S112+U112+AI112+AK112+AM112+AQ112</f>
        <v>33836.01</v>
      </c>
    </row>
    <row r="113" spans="1:44">
      <c r="A113" s="8" t="s">
        <v>135</v>
      </c>
      <c r="B113" s="8">
        <v>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>
        <v>0</v>
      </c>
      <c r="V113" s="8">
        <v>11.31</v>
      </c>
      <c r="W113" s="8">
        <v>4696.67</v>
      </c>
      <c r="X113" s="8">
        <v>0</v>
      </c>
      <c r="Y113" s="8">
        <v>0</v>
      </c>
      <c r="Z113" s="8">
        <v>0</v>
      </c>
      <c r="AA113" s="8">
        <v>0</v>
      </c>
      <c r="AB113" s="8">
        <v>0.45</v>
      </c>
      <c r="AC113" s="8">
        <v>187.87</v>
      </c>
      <c r="AD113" s="8">
        <v>0</v>
      </c>
      <c r="AE113" s="8">
        <v>0</v>
      </c>
      <c r="AF113" s="8">
        <v>0</v>
      </c>
      <c r="AG113" s="8">
        <v>0</v>
      </c>
      <c r="AH113" s="8">
        <v>0</v>
      </c>
      <c r="AI113" s="8">
        <v>0</v>
      </c>
      <c r="AJ113" s="8">
        <v>0</v>
      </c>
      <c r="AK113" s="8">
        <v>0</v>
      </c>
      <c r="AL113" s="8">
        <v>0</v>
      </c>
      <c r="AM113" s="8">
        <v>0</v>
      </c>
      <c r="AN113" s="8">
        <v>157.55</v>
      </c>
      <c r="AO113" s="8">
        <v>65430.52</v>
      </c>
      <c r="AP113" s="8">
        <v>0</v>
      </c>
      <c r="AQ113" s="8">
        <v>0</v>
      </c>
      <c r="AR113" s="12">
        <f t="shared" si="5"/>
        <v>70315.06</v>
      </c>
    </row>
    <row r="114" spans="1:44">
      <c r="A114" s="8" t="s">
        <v>136</v>
      </c>
      <c r="B114" s="8">
        <v>0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  <c r="T114" s="8">
        <v>0</v>
      </c>
      <c r="U114" s="8">
        <v>0</v>
      </c>
      <c r="V114" s="8">
        <v>22.24</v>
      </c>
      <c r="W114" s="8">
        <v>9236.73</v>
      </c>
      <c r="X114" s="8">
        <v>33.3617</v>
      </c>
      <c r="Y114" s="8">
        <v>13855.09</v>
      </c>
      <c r="Z114" s="8">
        <v>0</v>
      </c>
      <c r="AA114" s="8">
        <v>0</v>
      </c>
      <c r="AB114" s="8">
        <v>0</v>
      </c>
      <c r="AC114" s="8">
        <v>0</v>
      </c>
      <c r="AD114" s="8">
        <v>0</v>
      </c>
      <c r="AE114" s="8">
        <v>0</v>
      </c>
      <c r="AF114" s="8">
        <v>0</v>
      </c>
      <c r="AG114" s="8">
        <v>0</v>
      </c>
      <c r="AH114" s="8">
        <v>0</v>
      </c>
      <c r="AI114" s="8">
        <v>0</v>
      </c>
      <c r="AJ114" s="8">
        <v>0</v>
      </c>
      <c r="AK114" s="8">
        <v>0</v>
      </c>
      <c r="AL114" s="8">
        <v>0</v>
      </c>
      <c r="AM114" s="8">
        <v>0</v>
      </c>
      <c r="AN114" s="8">
        <v>348.41</v>
      </c>
      <c r="AO114" s="8">
        <v>144694.67</v>
      </c>
      <c r="AP114" s="8">
        <v>0</v>
      </c>
      <c r="AQ114" s="8">
        <v>0</v>
      </c>
      <c r="AR114" s="12">
        <f t="shared" si="5"/>
        <v>167786.49</v>
      </c>
    </row>
    <row r="115" spans="1:44">
      <c r="A115" s="8" t="s">
        <v>137</v>
      </c>
      <c r="B115" s="8">
        <v>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2.73</v>
      </c>
      <c r="W115" s="8">
        <v>1133.77</v>
      </c>
      <c r="X115" s="8">
        <v>4.095</v>
      </c>
      <c r="Y115" s="8">
        <v>1700.65</v>
      </c>
      <c r="Z115" s="8">
        <v>0</v>
      </c>
      <c r="AA115" s="8">
        <v>0</v>
      </c>
      <c r="AB115" s="8">
        <v>0</v>
      </c>
      <c r="AC115" s="8">
        <v>0</v>
      </c>
      <c r="AD115" s="8">
        <v>0</v>
      </c>
      <c r="AE115" s="8">
        <v>0</v>
      </c>
      <c r="AF115" s="8">
        <v>179.17</v>
      </c>
      <c r="AG115" s="8">
        <v>74408.47</v>
      </c>
      <c r="AH115" s="8">
        <v>0</v>
      </c>
      <c r="AI115" s="8">
        <v>0</v>
      </c>
      <c r="AJ115" s="8">
        <v>0</v>
      </c>
      <c r="AK115" s="8">
        <v>0</v>
      </c>
      <c r="AL115" s="8">
        <v>0</v>
      </c>
      <c r="AM115" s="8">
        <v>0</v>
      </c>
      <c r="AN115" s="8">
        <v>98.21</v>
      </c>
      <c r="AO115" s="8">
        <v>22675.38</v>
      </c>
      <c r="AP115" s="8">
        <v>0</v>
      </c>
      <c r="AQ115" s="8">
        <v>0</v>
      </c>
      <c r="AR115" s="12">
        <f t="shared" si="5"/>
        <v>99918.27</v>
      </c>
    </row>
    <row r="116" spans="1:44">
      <c r="A116" s="8" t="s">
        <v>138</v>
      </c>
      <c r="B116" s="8">
        <v>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  <c r="T116" s="8">
        <v>0</v>
      </c>
      <c r="U116" s="8">
        <v>0</v>
      </c>
      <c r="V116" s="8">
        <v>53.73</v>
      </c>
      <c r="W116" s="8">
        <v>22315.31</v>
      </c>
      <c r="X116" s="8">
        <v>0</v>
      </c>
      <c r="Y116" s="8">
        <v>0</v>
      </c>
      <c r="Z116" s="8">
        <v>0</v>
      </c>
      <c r="AA116" s="8">
        <v>0</v>
      </c>
      <c r="AB116" s="8">
        <v>0</v>
      </c>
      <c r="AC116" s="8">
        <v>0</v>
      </c>
      <c r="AD116" s="8">
        <v>0</v>
      </c>
      <c r="AE116" s="8">
        <v>0</v>
      </c>
      <c r="AF116" s="8">
        <v>0</v>
      </c>
      <c r="AG116" s="8">
        <v>0</v>
      </c>
      <c r="AH116" s="8">
        <v>0</v>
      </c>
      <c r="AI116" s="8">
        <v>0</v>
      </c>
      <c r="AJ116" s="8">
        <v>0</v>
      </c>
      <c r="AK116" s="8">
        <v>0</v>
      </c>
      <c r="AL116" s="8">
        <v>0</v>
      </c>
      <c r="AM116" s="8">
        <v>0</v>
      </c>
      <c r="AN116" s="8">
        <v>645.81</v>
      </c>
      <c r="AO116" s="8">
        <v>268204.89</v>
      </c>
      <c r="AP116" s="8">
        <v>0</v>
      </c>
      <c r="AQ116" s="8">
        <v>0</v>
      </c>
      <c r="AR116" s="12">
        <f t="shared" si="5"/>
        <v>290520.2</v>
      </c>
    </row>
    <row r="117" spans="1:44">
      <c r="A117" s="8" t="s">
        <v>139</v>
      </c>
      <c r="B117" s="8">
        <v>0</v>
      </c>
      <c r="C117" s="8">
        <v>0</v>
      </c>
      <c r="D117" s="8">
        <v>0</v>
      </c>
      <c r="E117" s="8">
        <v>0</v>
      </c>
      <c r="F117" s="8">
        <v>1.24</v>
      </c>
      <c r="G117" s="8">
        <v>514.56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8">
        <v>0</v>
      </c>
      <c r="T117" s="8">
        <v>0</v>
      </c>
      <c r="U117" s="8">
        <v>0</v>
      </c>
      <c r="V117" s="8">
        <v>3.1</v>
      </c>
      <c r="W117" s="8">
        <v>1286.39</v>
      </c>
      <c r="X117" s="8">
        <v>4.6462</v>
      </c>
      <c r="Y117" s="8">
        <v>1929.59</v>
      </c>
      <c r="Z117" s="8">
        <v>0</v>
      </c>
      <c r="AA117" s="8">
        <v>0</v>
      </c>
      <c r="AB117" s="8">
        <v>0</v>
      </c>
      <c r="AC117" s="8">
        <v>0</v>
      </c>
      <c r="AD117" s="8">
        <v>0</v>
      </c>
      <c r="AE117" s="8">
        <v>0</v>
      </c>
      <c r="AF117" s="8">
        <v>0</v>
      </c>
      <c r="AG117" s="8">
        <v>0</v>
      </c>
      <c r="AH117" s="8">
        <v>0</v>
      </c>
      <c r="AI117" s="8">
        <v>0</v>
      </c>
      <c r="AJ117" s="8">
        <v>0</v>
      </c>
      <c r="AK117" s="8">
        <v>0</v>
      </c>
      <c r="AL117" s="8">
        <v>0</v>
      </c>
      <c r="AM117" s="8">
        <v>0</v>
      </c>
      <c r="AN117" s="8">
        <v>90.2</v>
      </c>
      <c r="AO117" s="8">
        <v>25727.84</v>
      </c>
      <c r="AP117" s="8">
        <v>0</v>
      </c>
      <c r="AQ117" s="8">
        <v>0</v>
      </c>
      <c r="AR117" s="12">
        <f t="shared" si="5"/>
        <v>29458.38</v>
      </c>
    </row>
    <row r="118" spans="1:44">
      <c r="A118" s="9" t="s">
        <v>140</v>
      </c>
      <c r="B118" s="9">
        <v>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15.32</v>
      </c>
      <c r="W118" s="9">
        <v>6361.48</v>
      </c>
      <c r="X118" s="9">
        <v>22.9767</v>
      </c>
      <c r="Y118" s="9">
        <v>9542.22</v>
      </c>
      <c r="Z118" s="9">
        <v>0</v>
      </c>
      <c r="AA118" s="9">
        <v>0</v>
      </c>
      <c r="AB118" s="9">
        <v>1.5</v>
      </c>
      <c r="AC118" s="9">
        <v>623.43</v>
      </c>
      <c r="AD118" s="9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0</v>
      </c>
      <c r="AJ118" s="9">
        <v>0</v>
      </c>
      <c r="AK118" s="9">
        <v>0</v>
      </c>
      <c r="AL118" s="9">
        <v>0</v>
      </c>
      <c r="AM118" s="9">
        <v>0</v>
      </c>
      <c r="AN118" s="9">
        <v>281.37</v>
      </c>
      <c r="AO118" s="9">
        <v>116852.96</v>
      </c>
      <c r="AP118" s="9">
        <v>0</v>
      </c>
      <c r="AQ118" s="9">
        <v>0</v>
      </c>
      <c r="AR118" s="12">
        <f t="shared" si="5"/>
        <v>133380.09</v>
      </c>
    </row>
    <row r="119" s="1" customFormat="1" spans="1:44">
      <c r="A119" s="9" t="s">
        <v>141</v>
      </c>
      <c r="B119" s="9">
        <v>0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9">
        <v>0</v>
      </c>
      <c r="V119" s="9">
        <v>33.85</v>
      </c>
      <c r="W119" s="9">
        <v>14055.95</v>
      </c>
      <c r="X119" s="9">
        <v>50.7679</v>
      </c>
      <c r="Y119" s="9">
        <v>21083.9</v>
      </c>
      <c r="Z119" s="9">
        <v>0</v>
      </c>
      <c r="AA119" s="9">
        <v>0</v>
      </c>
      <c r="AB119" s="9">
        <v>0</v>
      </c>
      <c r="AC119" s="9">
        <v>0</v>
      </c>
      <c r="AD119" s="9">
        <v>0</v>
      </c>
      <c r="AE119" s="9">
        <v>0</v>
      </c>
      <c r="AF119" s="9">
        <v>0</v>
      </c>
      <c r="AG119" s="9">
        <v>0</v>
      </c>
      <c r="AH119" s="9">
        <v>0</v>
      </c>
      <c r="AI119" s="9">
        <v>0</v>
      </c>
      <c r="AJ119" s="9">
        <v>0</v>
      </c>
      <c r="AK119" s="9">
        <v>0</v>
      </c>
      <c r="AL119" s="9">
        <v>0</v>
      </c>
      <c r="AM119" s="9">
        <v>0</v>
      </c>
      <c r="AN119" s="9">
        <v>361.41</v>
      </c>
      <c r="AO119" s="9">
        <v>150093.57</v>
      </c>
      <c r="AP119" s="9">
        <v>0</v>
      </c>
      <c r="AQ119" s="9">
        <v>0</v>
      </c>
      <c r="AR119" s="12">
        <f t="shared" si="5"/>
        <v>185233.42</v>
      </c>
    </row>
    <row r="120" s="1" customFormat="1" spans="1:44">
      <c r="A120" s="9" t="s">
        <v>142</v>
      </c>
      <c r="B120" s="9">
        <v>0</v>
      </c>
      <c r="C120" s="9">
        <v>0</v>
      </c>
      <c r="D120" s="9">
        <v>0</v>
      </c>
      <c r="E120" s="9">
        <v>0</v>
      </c>
      <c r="F120" s="9">
        <v>4.73</v>
      </c>
      <c r="G120" s="9">
        <v>1965.66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11.83</v>
      </c>
      <c r="W120" s="9">
        <v>4914.16</v>
      </c>
      <c r="X120" s="9">
        <v>17.7492</v>
      </c>
      <c r="Y120" s="9">
        <v>7371.24</v>
      </c>
      <c r="Z120" s="9">
        <v>0</v>
      </c>
      <c r="AA120" s="9">
        <v>0</v>
      </c>
      <c r="AB120" s="9">
        <v>0</v>
      </c>
      <c r="AC120" s="9">
        <v>0</v>
      </c>
      <c r="AD120" s="9">
        <v>0</v>
      </c>
      <c r="AE120" s="9">
        <v>0</v>
      </c>
      <c r="AF120" s="9">
        <v>19.49</v>
      </c>
      <c r="AG120" s="9">
        <v>8093.37</v>
      </c>
      <c r="AH120" s="9">
        <v>0</v>
      </c>
      <c r="AI120" s="9">
        <v>0</v>
      </c>
      <c r="AJ120" s="9">
        <v>0</v>
      </c>
      <c r="AK120" s="9">
        <v>0</v>
      </c>
      <c r="AL120" s="9">
        <v>0</v>
      </c>
      <c r="AM120" s="9">
        <v>0</v>
      </c>
      <c r="AN120" s="9">
        <v>331.7</v>
      </c>
      <c r="AO120" s="9">
        <v>98283.24</v>
      </c>
      <c r="AP120" s="9">
        <v>0</v>
      </c>
      <c r="AQ120" s="9">
        <v>0</v>
      </c>
      <c r="AR120" s="12">
        <f t="shared" si="5"/>
        <v>120627.67</v>
      </c>
    </row>
    <row r="121" s="1" customFormat="1" spans="1:44">
      <c r="A121" s="9" t="s">
        <v>143</v>
      </c>
      <c r="B121" s="9">
        <v>0</v>
      </c>
      <c r="C121" s="9">
        <v>0</v>
      </c>
      <c r="D121" s="9">
        <v>0</v>
      </c>
      <c r="E121" s="9">
        <v>0</v>
      </c>
      <c r="F121" s="9">
        <v>0.95</v>
      </c>
      <c r="G121" s="9">
        <v>394.78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9">
        <v>0</v>
      </c>
      <c r="T121" s="9">
        <v>0</v>
      </c>
      <c r="U121" s="9">
        <v>0</v>
      </c>
      <c r="V121" s="9">
        <v>2.38</v>
      </c>
      <c r="W121" s="9">
        <v>986.96</v>
      </c>
      <c r="X121" s="9">
        <v>3.5648</v>
      </c>
      <c r="Y121" s="9">
        <v>1480.44</v>
      </c>
      <c r="Z121" s="9">
        <v>0</v>
      </c>
      <c r="AA121" s="9">
        <v>0</v>
      </c>
      <c r="AB121" s="9">
        <v>0</v>
      </c>
      <c r="AC121" s="9">
        <v>0</v>
      </c>
      <c r="AD121" s="9">
        <v>0</v>
      </c>
      <c r="AE121" s="9">
        <v>0</v>
      </c>
      <c r="AF121" s="9">
        <v>0</v>
      </c>
      <c r="AG121" s="9">
        <v>0</v>
      </c>
      <c r="AH121" s="9">
        <v>0</v>
      </c>
      <c r="AI121" s="9">
        <v>0</v>
      </c>
      <c r="AJ121" s="9">
        <v>0</v>
      </c>
      <c r="AK121" s="9">
        <v>0</v>
      </c>
      <c r="AL121" s="9">
        <v>0</v>
      </c>
      <c r="AM121" s="9">
        <v>0</v>
      </c>
      <c r="AN121" s="9">
        <v>104.78</v>
      </c>
      <c r="AO121" s="9">
        <v>19739.21</v>
      </c>
      <c r="AP121" s="9">
        <v>0</v>
      </c>
      <c r="AQ121" s="9">
        <v>0</v>
      </c>
      <c r="AR121" s="12">
        <f t="shared" si="5"/>
        <v>22601.39</v>
      </c>
    </row>
    <row r="122" s="1" customFormat="1" spans="1:44">
      <c r="A122" s="9" t="s">
        <v>144</v>
      </c>
      <c r="B122" s="9">
        <v>0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9">
        <v>0</v>
      </c>
      <c r="V122" s="9">
        <v>20.33</v>
      </c>
      <c r="W122" s="9">
        <v>8443.38</v>
      </c>
      <c r="X122" s="9">
        <v>30.4963</v>
      </c>
      <c r="Y122" s="9">
        <v>12665.1</v>
      </c>
      <c r="Z122" s="9">
        <v>0</v>
      </c>
      <c r="AA122" s="9">
        <v>0</v>
      </c>
      <c r="AB122" s="9">
        <v>14.56</v>
      </c>
      <c r="AC122" s="9">
        <v>6045.48</v>
      </c>
      <c r="AD122" s="9">
        <v>0</v>
      </c>
      <c r="AE122" s="9">
        <v>0</v>
      </c>
      <c r="AF122" s="9">
        <v>0</v>
      </c>
      <c r="AG122" s="9">
        <v>0</v>
      </c>
      <c r="AH122" s="9">
        <v>0</v>
      </c>
      <c r="AI122" s="9">
        <v>0</v>
      </c>
      <c r="AJ122" s="9">
        <v>0</v>
      </c>
      <c r="AK122" s="9">
        <v>0</v>
      </c>
      <c r="AL122" s="9">
        <v>0</v>
      </c>
      <c r="AM122" s="9">
        <v>0</v>
      </c>
      <c r="AN122" s="9">
        <v>286.37</v>
      </c>
      <c r="AO122" s="9">
        <v>118929.46</v>
      </c>
      <c r="AP122" s="9">
        <v>0</v>
      </c>
      <c r="AQ122" s="9">
        <v>0</v>
      </c>
      <c r="AR122" s="12">
        <f t="shared" si="5"/>
        <v>146083.42</v>
      </c>
    </row>
    <row r="123" s="1" customFormat="1" spans="1:44">
      <c r="A123" s="9" t="s">
        <v>145</v>
      </c>
      <c r="B123" s="9">
        <v>0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9">
        <v>0</v>
      </c>
      <c r="S123" s="9">
        <v>0</v>
      </c>
      <c r="T123" s="9">
        <v>0</v>
      </c>
      <c r="U123" s="9">
        <v>0</v>
      </c>
      <c r="V123" s="9">
        <v>40.25</v>
      </c>
      <c r="W123" s="9">
        <v>16717.74</v>
      </c>
      <c r="X123" s="9">
        <v>60.3819</v>
      </c>
      <c r="Y123" s="9">
        <v>25076.6</v>
      </c>
      <c r="Z123" s="9">
        <v>0</v>
      </c>
      <c r="AA123" s="9">
        <v>0</v>
      </c>
      <c r="AB123" s="9">
        <v>0</v>
      </c>
      <c r="AC123" s="9">
        <v>0</v>
      </c>
      <c r="AD123" s="9">
        <v>0</v>
      </c>
      <c r="AE123" s="9">
        <v>0</v>
      </c>
      <c r="AF123" s="9">
        <v>0</v>
      </c>
      <c r="AG123" s="9">
        <v>0</v>
      </c>
      <c r="AH123" s="9">
        <v>0</v>
      </c>
      <c r="AI123" s="9">
        <v>0</v>
      </c>
      <c r="AJ123" s="9">
        <v>0</v>
      </c>
      <c r="AK123" s="9">
        <v>0</v>
      </c>
      <c r="AL123" s="9">
        <v>0</v>
      </c>
      <c r="AM123" s="9">
        <v>0</v>
      </c>
      <c r="AN123" s="9">
        <v>485.89</v>
      </c>
      <c r="AO123" s="9">
        <v>201790.12</v>
      </c>
      <c r="AP123" s="9">
        <v>0</v>
      </c>
      <c r="AQ123" s="9">
        <v>0</v>
      </c>
      <c r="AR123" s="12">
        <f t="shared" si="5"/>
        <v>243584.46</v>
      </c>
    </row>
    <row r="124" spans="1:44">
      <c r="A124" s="13" t="s">
        <v>146</v>
      </c>
      <c r="B124" s="13">
        <v>0</v>
      </c>
      <c r="C124" s="13">
        <v>0</v>
      </c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3">
        <v>0</v>
      </c>
      <c r="P124" s="13">
        <v>0</v>
      </c>
      <c r="Q124" s="13">
        <v>0</v>
      </c>
      <c r="R124" s="13">
        <v>0</v>
      </c>
      <c r="S124" s="13">
        <v>0</v>
      </c>
      <c r="T124" s="13">
        <v>0</v>
      </c>
      <c r="U124" s="13">
        <v>0</v>
      </c>
      <c r="V124" s="13">
        <v>36.58</v>
      </c>
      <c r="W124" s="13">
        <v>15190.18</v>
      </c>
      <c r="X124" s="13">
        <v>0</v>
      </c>
      <c r="Y124" s="13">
        <v>0</v>
      </c>
      <c r="Z124" s="13">
        <v>0</v>
      </c>
      <c r="AA124" s="13">
        <v>0</v>
      </c>
      <c r="AB124" s="13">
        <v>0</v>
      </c>
      <c r="AC124" s="13">
        <v>0</v>
      </c>
      <c r="AD124" s="13">
        <v>0</v>
      </c>
      <c r="AE124" s="13">
        <v>0</v>
      </c>
      <c r="AF124" s="13">
        <v>0</v>
      </c>
      <c r="AG124" s="13">
        <v>0</v>
      </c>
      <c r="AH124" s="13">
        <v>0</v>
      </c>
      <c r="AI124" s="13">
        <v>0</v>
      </c>
      <c r="AJ124" s="13">
        <v>0</v>
      </c>
      <c r="AK124" s="13">
        <v>0</v>
      </c>
      <c r="AL124" s="13">
        <v>0</v>
      </c>
      <c r="AM124" s="13">
        <v>0</v>
      </c>
      <c r="AN124" s="13">
        <v>566.88</v>
      </c>
      <c r="AO124" s="13">
        <v>235425.26</v>
      </c>
      <c r="AP124" s="13">
        <v>0</v>
      </c>
      <c r="AQ124" s="13">
        <v>0</v>
      </c>
      <c r="AR124" s="12">
        <f t="shared" si="5"/>
        <v>250615.44</v>
      </c>
    </row>
    <row r="125" s="1" customFormat="1" spans="1:44">
      <c r="A125" s="5" t="s">
        <v>147</v>
      </c>
      <c r="B125" s="5">
        <f>SUM(B4:B124)</f>
        <v>0</v>
      </c>
      <c r="C125" s="5">
        <f t="shared" ref="C125:P125" si="6">SUM(C4:C124)</f>
        <v>0</v>
      </c>
      <c r="D125" s="5">
        <f t="shared" si="6"/>
        <v>0</v>
      </c>
      <c r="E125" s="5">
        <f t="shared" si="6"/>
        <v>0</v>
      </c>
      <c r="F125" s="5">
        <f t="shared" si="6"/>
        <v>45.18</v>
      </c>
      <c r="G125" s="5">
        <f t="shared" si="6"/>
        <v>19394.05</v>
      </c>
      <c r="H125" s="5">
        <f t="shared" si="6"/>
        <v>0</v>
      </c>
      <c r="I125" s="5">
        <f t="shared" si="6"/>
        <v>0</v>
      </c>
      <c r="J125" s="5">
        <f t="shared" si="6"/>
        <v>121.15</v>
      </c>
      <c r="K125" s="5">
        <f t="shared" si="6"/>
        <v>50312.76</v>
      </c>
      <c r="L125" s="5">
        <f t="shared" si="6"/>
        <v>0</v>
      </c>
      <c r="M125" s="5">
        <f t="shared" si="6"/>
        <v>0</v>
      </c>
      <c r="N125" s="5">
        <f t="shared" si="6"/>
        <v>0</v>
      </c>
      <c r="O125" s="5">
        <f t="shared" si="6"/>
        <v>0</v>
      </c>
      <c r="P125" s="5">
        <f t="shared" si="6"/>
        <v>0</v>
      </c>
      <c r="Q125" s="5">
        <f t="shared" ref="Q125:AR125" si="7">SUM(Q4:Q124)</f>
        <v>0</v>
      </c>
      <c r="R125" s="5">
        <f t="shared" si="7"/>
        <v>0</v>
      </c>
      <c r="S125" s="5">
        <f t="shared" si="7"/>
        <v>0</v>
      </c>
      <c r="T125" s="5">
        <f t="shared" si="7"/>
        <v>0</v>
      </c>
      <c r="U125" s="5">
        <f t="shared" si="7"/>
        <v>0</v>
      </c>
      <c r="V125" s="5">
        <f t="shared" si="7"/>
        <v>5898.95</v>
      </c>
      <c r="W125" s="5">
        <f t="shared" si="7"/>
        <v>2457306.13</v>
      </c>
      <c r="X125" s="5">
        <f t="shared" si="7"/>
        <v>5615.085</v>
      </c>
      <c r="Y125" s="5">
        <f t="shared" si="7"/>
        <v>2337998.78</v>
      </c>
      <c r="Z125" s="5">
        <f t="shared" si="7"/>
        <v>32681.14</v>
      </c>
      <c r="AA125" s="5">
        <f t="shared" si="7"/>
        <v>13582930.69</v>
      </c>
      <c r="AB125" s="5">
        <f t="shared" si="7"/>
        <v>2118.92</v>
      </c>
      <c r="AC125" s="5">
        <f t="shared" si="7"/>
        <v>885268.29</v>
      </c>
      <c r="AD125" s="5">
        <f t="shared" si="7"/>
        <v>0</v>
      </c>
      <c r="AE125" s="5">
        <f t="shared" si="7"/>
        <v>0</v>
      </c>
      <c r="AF125" s="5">
        <f t="shared" si="7"/>
        <v>1778.9</v>
      </c>
      <c r="AG125" s="5">
        <f t="shared" si="7"/>
        <v>738775.3</v>
      </c>
      <c r="AH125" s="5">
        <f t="shared" si="7"/>
        <v>0</v>
      </c>
      <c r="AI125" s="5">
        <f t="shared" si="7"/>
        <v>0</v>
      </c>
      <c r="AJ125" s="5">
        <f t="shared" si="7"/>
        <v>0</v>
      </c>
      <c r="AK125" s="5">
        <f t="shared" si="7"/>
        <v>0</v>
      </c>
      <c r="AL125" s="5">
        <f t="shared" si="7"/>
        <v>0</v>
      </c>
      <c r="AM125" s="5">
        <f t="shared" si="7"/>
        <v>0</v>
      </c>
      <c r="AN125" s="5">
        <f t="shared" si="7"/>
        <v>5411.67</v>
      </c>
      <c r="AO125" s="5">
        <f t="shared" si="7"/>
        <v>2137934.47</v>
      </c>
      <c r="AP125" s="5">
        <f t="shared" si="7"/>
        <v>0</v>
      </c>
      <c r="AQ125" s="5">
        <f t="shared" si="7"/>
        <v>0</v>
      </c>
      <c r="AR125" s="14">
        <f t="shared" si="7"/>
        <v>22162865.94</v>
      </c>
    </row>
  </sheetData>
  <mergeCells count="24">
    <mergeCell ref="A1:AQ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2:A3"/>
    <mergeCell ref="AR2:AR3"/>
  </mergeCells>
  <pageMargins left="0.699305555555556" right="0.699305555555556" top="0.75" bottom="0.75" header="0.3" footer="0.3"/>
  <pageSetup paperSize="9" scale="25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林孙奔</cp:lastModifiedBy>
  <dcterms:created xsi:type="dcterms:W3CDTF">2022-02-22T09:14:00Z</dcterms:created>
  <dcterms:modified xsi:type="dcterms:W3CDTF">2023-11-08T02:57:15Z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99A03F986CAA4502B124AD1852513C0A</vt:lpwstr>
  </property>
</Properties>
</file>