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4年1季度\公示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Q131" i="1" l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2" i="1"/>
  <c r="AR11" i="1"/>
  <c r="AR10" i="1"/>
  <c r="AR9" i="1"/>
  <c r="AR8" i="1"/>
  <c r="AR7" i="1"/>
  <c r="AR6" i="1"/>
  <c r="AR5" i="1"/>
  <c r="AR4" i="1"/>
  <c r="AR131" i="1" s="1"/>
</calcChain>
</file>

<file path=xl/sharedStrings.xml><?xml version="1.0" encoding="utf-8"?>
<sst xmlns="http://schemas.openxmlformats.org/spreadsheetml/2006/main" count="195" uniqueCount="155">
  <si>
    <t>2024年1月考核费用分项月报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</si>
  <si>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</si>
  <si>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</si>
  <si>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</si>
  <si>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</si>
  <si>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</si>
  <si>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</si>
  <si>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</si>
  <si>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</si>
  <si>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</si>
  <si>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</si>
  <si>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</si>
  <si>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</si>
  <si>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</si>
  <si>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AGC考核*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</si>
  <si>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</si>
  <si>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</si>
  <si>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</si>
  <si>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</si>
  <si>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</si>
  <si>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</si>
  <si>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</si>
  <si>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</si>
  <si>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</si>
  <si>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</si>
  <si>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</si>
  <si>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</si>
  <si>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</si>
  <si>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</si>
  <si>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</si>
  <si>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</si>
  <si>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</si>
  <si>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</si>
  <si>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</si>
  <si>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</si>
  <si>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</si>
  <si>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</si>
  <si>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</si>
  <si>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</si>
  <si>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</si>
  <si>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</si>
  <si>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</si>
  <si>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</si>
  <si>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</si>
  <si>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</si>
  <si>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</si>
  <si>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</si>
  <si>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</si>
  <si>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</si>
  <si>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浙能乐清发电有限公司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</si>
  <si>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</si>
  <si>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</si>
  <si>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</si>
  <si>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</si>
  <si>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</si>
  <si>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</si>
  <si>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</si>
  <si>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</si>
  <si>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</si>
  <si>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</si>
  <si>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半山发电有限公司（气电）</t>
  </si>
  <si>
    <t>长兴天然气热电有限公司</t>
  </si>
  <si>
    <t>浙江德能天然气发电有限公司</t>
  </si>
  <si>
    <t>衢州普星天然气有限公司</t>
  </si>
  <si>
    <t>浙江国华余姚天然气发电有限公司</t>
  </si>
  <si>
    <t>华电江东然气热电有限公司</t>
  </si>
  <si>
    <t>金华燃机发电有限公司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</si>
  <si>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</si>
  <si>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</si>
  <si>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</si>
  <si>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</si>
  <si>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</si>
  <si>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</si>
  <si>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</si>
  <si>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</si>
  <si>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国电湖州南浔天然气热电有限公司</t>
  </si>
  <si>
    <t>常山天然气发电有限公司</t>
  </si>
  <si>
    <t>安吉天然气热电有限公司</t>
  </si>
  <si>
    <t>镇海天然气热电有限公司(热动中心)</t>
  </si>
  <si>
    <t>浙能镇海天然气发电有限公司</t>
  </si>
  <si>
    <t>镇海联合发电公司</t>
  </si>
  <si>
    <t>慈溪百益新能源科技有限公司</t>
  </si>
  <si>
    <t>嘉兴德源节能科技有限公司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</si>
  <si>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</si>
  <si>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</si>
  <si>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</si>
  <si>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</si>
  <si>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</si>
  <si>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</si>
  <si>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</si>
  <si>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</si>
  <si>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</si>
  <si>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</si>
  <si>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</si>
  <si>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</si>
  <si>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</si>
  <si>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</si>
  <si>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</si>
  <si>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</si>
  <si>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</si>
  <si>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</si>
  <si>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</si>
  <si>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</si>
  <si>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</si>
  <si>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</si>
  <si>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</si>
  <si>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</si>
  <si>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</si>
  <si>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</si>
  <si>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</si>
  <si>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</si>
  <si>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</si>
  <si>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</si>
  <si>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</si>
  <si>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</si>
  <si>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</si>
  <si>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</si>
  <si>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</si>
  <si>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</si>
  <si>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</si>
  <si>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</si>
  <si>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</si>
  <si>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</si>
  <si>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</si>
  <si>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</si>
  <si>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</si>
  <si>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</si>
  <si>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</si>
  <si>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</si>
  <si>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</si>
  <si>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</si>
  <si>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</si>
  <si>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</si>
  <si>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</si>
  <si>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</si>
  <si>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</si>
  <si>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</si>
  <si>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</si>
  <si>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华润海上风电（苍南）有限公司</t>
  </si>
  <si>
    <t>中广核新能源（象山）有限公司</t>
  </si>
  <si>
    <t>浙能乐清发电有限公司（大崧）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</si>
  <si>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</si>
  <si>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</si>
  <si>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</si>
  <si>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</si>
  <si>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</si>
  <si>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</si>
  <si>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</si>
  <si>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</si>
  <si>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</si>
  <si>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鱼山石化</t>
  </si>
  <si>
    <t>浙江庆元中能绿电风电有限公司</t>
  </si>
  <si>
    <t>中广核（嵊泗）新能源有限公司</t>
  </si>
  <si>
    <t>合计</t>
  </si>
  <si>
    <t>注：因2024年1月AGC系统切换至新一代调度系统，导致相关考核信息不完整，经向能监办汇报沟通，并经公示无异议后，1月AGC相关考核全部予以免考。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</si>
</sst>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178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132"/>
  <sheetViews>
    <sheetView tabSelected="1" zoomScale="80" zoomScaleNormal="80" workbookViewId="0">
      <pane xSplit="1" ySplit="3" topLeftCell="B4" activePane="bottomRight" state="frozen"/>
      <selection pane="topRight"/>
      <selection pane="bottomLeft"/>
      <selection pane="bottomRight" activeCell="H9" sqref="H9"/>
    </sheetView>
  </sheetViews>
  <sheetFormatPr defaultColWidth="9" defaultRowHeight="13.5" x14ac:dyDescent="0.1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11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13.12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spans="1:44" ht="30.9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4" s="1" customFormat="1" x14ac:dyDescent="0.15">
      <c r="A2" s="14" t="s">
        <v>1</v>
      </c>
      <c r="B2" s="14" t="s">
        <v>2</v>
      </c>
      <c r="C2" s="14"/>
      <c r="D2" s="14" t="s">
        <v>3</v>
      </c>
      <c r="E2" s="14"/>
      <c r="F2" s="14" t="s">
        <v>4</v>
      </c>
      <c r="G2" s="14"/>
      <c r="H2" s="14" t="s">
        <v>5</v>
      </c>
      <c r="I2" s="14"/>
      <c r="J2" s="14" t="s">
        <v>6</v>
      </c>
      <c r="K2" s="14"/>
      <c r="L2" s="14" t="s">
        <v>7</v>
      </c>
      <c r="M2" s="14"/>
      <c r="N2" s="14" t="s">
        <v>8</v>
      </c>
      <c r="O2" s="14"/>
      <c r="P2" s="14" t="s">
        <v>9</v>
      </c>
      <c r="Q2" s="14"/>
      <c r="R2" s="14" t="s">
        <v>10</v>
      </c>
      <c r="S2" s="14"/>
      <c r="T2" s="14" t="s">
        <v>11</v>
      </c>
      <c r="U2" s="14"/>
      <c r="V2" s="14" t="s">
        <v>12</v>
      </c>
      <c r="W2" s="14"/>
      <c r="X2" s="14" t="s">
        <v>13</v>
      </c>
      <c r="Y2" s="14"/>
      <c r="Z2" s="14" t="s">
        <v>14</v>
      </c>
      <c r="AA2" s="14"/>
      <c r="AB2" s="14" t="s">
        <v>15</v>
      </c>
      <c r="AC2" s="14"/>
      <c r="AD2" s="14" t="s">
        <v>16</v>
      </c>
      <c r="AE2" s="14"/>
      <c r="AF2" s="14" t="s">
        <v>17</v>
      </c>
      <c r="AG2" s="14"/>
      <c r="AH2" s="14" t="s">
        <v>18</v>
      </c>
      <c r="AI2" s="14"/>
      <c r="AJ2" s="14" t="s">
        <v>19</v>
      </c>
      <c r="AK2" s="14"/>
      <c r="AL2" s="14" t="s">
        <v>20</v>
      </c>
      <c r="AM2" s="14"/>
      <c r="AN2" s="14" t="s">
        <v>21</v>
      </c>
      <c r="AO2" s="14"/>
      <c r="AP2" s="14" t="s">
        <v>22</v>
      </c>
      <c r="AQ2" s="14"/>
      <c r="AR2" s="17" t="s">
        <v>23</v>
      </c>
    </row>
    <row r="3" spans="1:44" s="1" customFormat="1" x14ac:dyDescent="0.15">
      <c r="A3" s="16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8"/>
    </row>
    <row r="4" spans="1:44" x14ac:dyDescent="0.15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15.6304</v>
      </c>
      <c r="Y4" s="7">
        <v>6491.29</v>
      </c>
      <c r="Z4" s="7">
        <v>0</v>
      </c>
      <c r="AA4" s="7">
        <v>0</v>
      </c>
      <c r="AB4" s="7">
        <v>27.62</v>
      </c>
      <c r="AC4" s="7">
        <v>11468.76</v>
      </c>
      <c r="AD4" s="7">
        <v>0</v>
      </c>
      <c r="AE4" s="7">
        <v>0</v>
      </c>
      <c r="AF4" s="7">
        <v>4752</v>
      </c>
      <c r="AG4" s="7">
        <v>1973505.6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0">
        <f t="shared" ref="AR4:AR12" si="0">G4+W4+Y4+AA4+AC4+AE4+AG4+AO4+M4+E4+C4+I4+K4+O4+Q4+S4+U4+AI4+AK4+AM4+AQ4</f>
        <v>1991465.6500000001</v>
      </c>
    </row>
    <row r="5" spans="1:44" x14ac:dyDescent="0.15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26.306999999999999</v>
      </c>
      <c r="Y5" s="9">
        <v>10925.3</v>
      </c>
      <c r="Z5" s="9">
        <v>0</v>
      </c>
      <c r="AA5" s="9">
        <v>0</v>
      </c>
      <c r="AB5" s="9">
        <v>14.51</v>
      </c>
      <c r="AC5" s="9">
        <v>6027.04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0">
        <f t="shared" si="0"/>
        <v>16952.34</v>
      </c>
    </row>
    <row r="6" spans="1:44" x14ac:dyDescent="0.15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194.26</v>
      </c>
      <c r="O6" s="9">
        <v>80677.67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720</v>
      </c>
      <c r="W6" s="9">
        <v>299016</v>
      </c>
      <c r="X6" s="9">
        <v>31.243099999999998</v>
      </c>
      <c r="Y6" s="9">
        <v>12975.28</v>
      </c>
      <c r="Z6" s="9">
        <v>0</v>
      </c>
      <c r="AA6" s="9">
        <v>0</v>
      </c>
      <c r="AB6" s="9">
        <v>29.13</v>
      </c>
      <c r="AC6" s="9">
        <v>12095.81</v>
      </c>
      <c r="AD6" s="9">
        <v>0</v>
      </c>
      <c r="AE6" s="9">
        <v>0</v>
      </c>
      <c r="AF6" s="9">
        <v>16654.05</v>
      </c>
      <c r="AG6" s="9">
        <v>6916426.9699999997</v>
      </c>
      <c r="AH6" s="9">
        <v>407.82</v>
      </c>
      <c r="AI6" s="9">
        <v>169367.65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0">
        <f t="shared" si="0"/>
        <v>7490559.3799999999</v>
      </c>
    </row>
    <row r="7" spans="1:44" x14ac:dyDescent="0.15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167.88210000000001</v>
      </c>
      <c r="Y7" s="9">
        <v>69721.429999999993</v>
      </c>
      <c r="Z7" s="9">
        <v>0</v>
      </c>
      <c r="AA7" s="9">
        <v>0</v>
      </c>
      <c r="AB7" s="9">
        <v>50.6</v>
      </c>
      <c r="AC7" s="9">
        <v>21013.07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0">
        <f t="shared" si="0"/>
        <v>90734.5</v>
      </c>
    </row>
    <row r="8" spans="1:44" x14ac:dyDescent="0.15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231.53</v>
      </c>
      <c r="W8" s="9">
        <v>96152.45</v>
      </c>
      <c r="X8" s="9">
        <v>13.604200000000001</v>
      </c>
      <c r="Y8" s="9">
        <v>5649.83</v>
      </c>
      <c r="Z8" s="9">
        <v>0</v>
      </c>
      <c r="AA8" s="9">
        <v>0</v>
      </c>
      <c r="AB8" s="9">
        <v>11.4</v>
      </c>
      <c r="AC8" s="9">
        <v>4736.32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0">
        <f t="shared" si="0"/>
        <v>106538.6</v>
      </c>
    </row>
    <row r="9" spans="1:44" x14ac:dyDescent="0.15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376</v>
      </c>
      <c r="W9" s="9">
        <v>156152.79999999999</v>
      </c>
      <c r="X9" s="9">
        <v>42.165999999999997</v>
      </c>
      <c r="Y9" s="9">
        <v>17511.560000000001</v>
      </c>
      <c r="Z9" s="9">
        <v>0</v>
      </c>
      <c r="AA9" s="9">
        <v>0</v>
      </c>
      <c r="AB9" s="9">
        <v>3.51</v>
      </c>
      <c r="AC9" s="9">
        <v>1455.62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0">
        <f t="shared" si="0"/>
        <v>175119.97999999998</v>
      </c>
    </row>
    <row r="10" spans="1:44" x14ac:dyDescent="0.15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124.6992</v>
      </c>
      <c r="Y10" s="9">
        <v>51787.56</v>
      </c>
      <c r="Z10" s="9">
        <v>0</v>
      </c>
      <c r="AA10" s="9">
        <v>0</v>
      </c>
      <c r="AB10" s="9">
        <v>14.09</v>
      </c>
      <c r="AC10" s="9">
        <v>5851.45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0">
        <f t="shared" si="0"/>
        <v>57639.009999999995</v>
      </c>
    </row>
    <row r="11" spans="1:44" x14ac:dyDescent="0.15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224</v>
      </c>
      <c r="W11" s="9">
        <v>93027.199999999997</v>
      </c>
      <c r="X11" s="9">
        <v>307.16500000000002</v>
      </c>
      <c r="Y11" s="9">
        <v>127565.61</v>
      </c>
      <c r="Z11" s="9">
        <v>0</v>
      </c>
      <c r="AA11" s="9">
        <v>0</v>
      </c>
      <c r="AB11" s="9">
        <v>31.41</v>
      </c>
      <c r="AC11" s="9">
        <v>13042.78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0">
        <f t="shared" si="0"/>
        <v>233635.59</v>
      </c>
    </row>
    <row r="12" spans="1:44" x14ac:dyDescent="0.15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31.025200000000002</v>
      </c>
      <c r="Y12" s="9">
        <v>12884.77</v>
      </c>
      <c r="Z12" s="9">
        <v>0</v>
      </c>
      <c r="AA12" s="9">
        <v>0</v>
      </c>
      <c r="AB12" s="9">
        <v>3.12</v>
      </c>
      <c r="AC12" s="9">
        <v>1295.43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0">
        <f t="shared" si="0"/>
        <v>14180.2</v>
      </c>
    </row>
    <row r="13" spans="1:44" x14ac:dyDescent="0.15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14.82</v>
      </c>
      <c r="W13" s="9">
        <v>6154.29</v>
      </c>
      <c r="X13" s="9">
        <v>117.3348</v>
      </c>
      <c r="Y13" s="9">
        <v>48729.15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0">
        <v>0</v>
      </c>
    </row>
    <row r="14" spans="1:44" x14ac:dyDescent="0.15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376.85930000000002</v>
      </c>
      <c r="Y14" s="9">
        <v>156509.66</v>
      </c>
      <c r="Z14" s="9">
        <v>0</v>
      </c>
      <c r="AA14" s="9">
        <v>0</v>
      </c>
      <c r="AB14" s="9">
        <v>683.78</v>
      </c>
      <c r="AC14" s="9">
        <v>283974.12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0">
        <f t="shared" ref="AR14:AR19" si="1">G14+W14+Y14+AA14+AC14+AE14+AG14+AO14+M14+E14+C14+I14+K14+O14+Q14+S14+U14+AI14+AK14+AM14+AQ14</f>
        <v>440483.78</v>
      </c>
    </row>
    <row r="15" spans="1:44" x14ac:dyDescent="0.15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32</v>
      </c>
      <c r="W15" s="9">
        <v>13289.6</v>
      </c>
      <c r="X15" s="9">
        <v>67.775000000000006</v>
      </c>
      <c r="Y15" s="9">
        <v>28146.97</v>
      </c>
      <c r="Z15" s="9">
        <v>0</v>
      </c>
      <c r="AA15" s="9">
        <v>0</v>
      </c>
      <c r="AB15" s="9">
        <v>12.85</v>
      </c>
      <c r="AC15" s="9">
        <v>5337.55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0">
        <f t="shared" si="1"/>
        <v>46774.12</v>
      </c>
    </row>
    <row r="16" spans="1:44" x14ac:dyDescent="0.15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331.76209999999998</v>
      </c>
      <c r="Y16" s="9">
        <v>137780.79</v>
      </c>
      <c r="Z16" s="9">
        <v>0</v>
      </c>
      <c r="AA16" s="9">
        <v>0</v>
      </c>
      <c r="AB16" s="9">
        <v>55.67</v>
      </c>
      <c r="AC16" s="9">
        <v>23117.97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0">
        <f t="shared" si="1"/>
        <v>160898.76</v>
      </c>
    </row>
    <row r="17" spans="1:44" x14ac:dyDescent="0.15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61.911299999999997</v>
      </c>
      <c r="Y17" s="9">
        <v>25711.77</v>
      </c>
      <c r="Z17" s="9">
        <v>0</v>
      </c>
      <c r="AA17" s="9">
        <v>0</v>
      </c>
      <c r="AB17" s="9">
        <v>101.69</v>
      </c>
      <c r="AC17" s="9">
        <v>42230.41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0">
        <f t="shared" si="1"/>
        <v>67942.180000000008</v>
      </c>
    </row>
    <row r="18" spans="1:44" x14ac:dyDescent="0.15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50.341500000000003</v>
      </c>
      <c r="Y18" s="9">
        <v>20906.810000000001</v>
      </c>
      <c r="Z18" s="9">
        <v>0</v>
      </c>
      <c r="AA18" s="9">
        <v>0</v>
      </c>
      <c r="AB18" s="9">
        <v>34.89</v>
      </c>
      <c r="AC18" s="9">
        <v>14491.37</v>
      </c>
      <c r="AD18" s="9">
        <v>0</v>
      </c>
      <c r="AE18" s="9">
        <v>0</v>
      </c>
      <c r="AF18" s="9">
        <v>2268</v>
      </c>
      <c r="AG18" s="9">
        <v>941900.4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0">
        <f t="shared" si="1"/>
        <v>977298.58000000007</v>
      </c>
    </row>
    <row r="19" spans="1:44" x14ac:dyDescent="0.15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94.067400000000006</v>
      </c>
      <c r="Y19" s="9">
        <v>39066.18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0">
        <f t="shared" si="1"/>
        <v>39066.18</v>
      </c>
    </row>
    <row r="20" spans="1:44" x14ac:dyDescent="0.15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0">
        <f t="shared" ref="AR20:AR37" si="2">G20+W20+Y20+AA20+AC20+AE20+AG20+AO20+M20+E20+C20+I20+K20+O20+Q20+S20+U20+AI20+AK20+AM20+AQ20</f>
        <v>0</v>
      </c>
    </row>
    <row r="21" spans="1:44" x14ac:dyDescent="0.15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27.8931</v>
      </c>
      <c r="Y21" s="9">
        <v>11583.99</v>
      </c>
      <c r="Z21" s="9">
        <v>0</v>
      </c>
      <c r="AA21" s="9">
        <v>0</v>
      </c>
      <c r="AB21" s="9">
        <v>111.19</v>
      </c>
      <c r="AC21" s="9">
        <v>46177.18</v>
      </c>
      <c r="AD21" s="9">
        <v>0</v>
      </c>
      <c r="AE21" s="9">
        <v>0</v>
      </c>
      <c r="AF21" s="9">
        <v>2376</v>
      </c>
      <c r="AG21" s="9">
        <v>986752.8</v>
      </c>
      <c r="AH21" s="9">
        <v>198.86</v>
      </c>
      <c r="AI21" s="9">
        <v>82585.73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0">
        <f t="shared" si="2"/>
        <v>1127099.7000000002</v>
      </c>
    </row>
    <row r="22" spans="1:44" x14ac:dyDescent="0.15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55.465299999999999</v>
      </c>
      <c r="Y22" s="9">
        <v>23034.73</v>
      </c>
      <c r="Z22" s="9">
        <v>0</v>
      </c>
      <c r="AA22" s="9">
        <v>0</v>
      </c>
      <c r="AB22" s="9">
        <v>1.77</v>
      </c>
      <c r="AC22" s="9">
        <v>736.01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0">
        <f t="shared" si="2"/>
        <v>23770.739999999998</v>
      </c>
    </row>
    <row r="23" spans="1:44" x14ac:dyDescent="0.15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41.788400000000003</v>
      </c>
      <c r="Y23" s="9">
        <v>17354.73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0">
        <f t="shared" si="2"/>
        <v>17354.73</v>
      </c>
    </row>
    <row r="24" spans="1:44" x14ac:dyDescent="0.15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130.01650000000001</v>
      </c>
      <c r="Y24" s="9">
        <v>53995.86</v>
      </c>
      <c r="Z24" s="9">
        <v>0</v>
      </c>
      <c r="AA24" s="9">
        <v>0</v>
      </c>
      <c r="AB24" s="9">
        <v>3.1</v>
      </c>
      <c r="AC24" s="9">
        <v>1288.45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0">
        <f t="shared" si="2"/>
        <v>55284.31</v>
      </c>
    </row>
    <row r="25" spans="1:44" x14ac:dyDescent="0.15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79.623999999999995</v>
      </c>
      <c r="Y25" s="9">
        <v>33067.86</v>
      </c>
      <c r="Z25" s="9">
        <v>0</v>
      </c>
      <c r="AA25" s="9">
        <v>0</v>
      </c>
      <c r="AB25" s="9">
        <v>13.86</v>
      </c>
      <c r="AC25" s="9">
        <v>5757.05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0">
        <f t="shared" si="2"/>
        <v>38824.910000000003</v>
      </c>
    </row>
    <row r="26" spans="1:44" x14ac:dyDescent="0.15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816</v>
      </c>
      <c r="W26" s="9">
        <v>338884.8</v>
      </c>
      <c r="X26" s="9">
        <v>153.00059999999999</v>
      </c>
      <c r="Y26" s="9">
        <v>63541.15</v>
      </c>
      <c r="Z26" s="9">
        <v>0</v>
      </c>
      <c r="AA26" s="9">
        <v>0</v>
      </c>
      <c r="AB26" s="9">
        <v>30.02</v>
      </c>
      <c r="AC26" s="9">
        <v>12468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0">
        <f t="shared" si="2"/>
        <v>414893.95</v>
      </c>
    </row>
    <row r="27" spans="1:44" x14ac:dyDescent="0.15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268.38040000000001</v>
      </c>
      <c r="Y27" s="9">
        <v>111458.39</v>
      </c>
      <c r="Z27" s="9">
        <v>0</v>
      </c>
      <c r="AA27" s="9">
        <v>0</v>
      </c>
      <c r="AB27" s="9">
        <v>14.82</v>
      </c>
      <c r="AC27" s="9">
        <v>6154.96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0">
        <f t="shared" si="2"/>
        <v>117613.35</v>
      </c>
    </row>
    <row r="28" spans="1:44" x14ac:dyDescent="0.15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108.15219999999999</v>
      </c>
      <c r="Y28" s="9">
        <v>44915.62</v>
      </c>
      <c r="Z28" s="9">
        <v>0</v>
      </c>
      <c r="AA28" s="9">
        <v>0</v>
      </c>
      <c r="AB28" s="9">
        <v>16.190000000000001</v>
      </c>
      <c r="AC28" s="9">
        <v>6721.65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0">
        <f t="shared" si="2"/>
        <v>51637.270000000004</v>
      </c>
    </row>
    <row r="29" spans="1:44" x14ac:dyDescent="0.15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0">
        <f t="shared" si="2"/>
        <v>0</v>
      </c>
    </row>
    <row r="30" spans="1:44" x14ac:dyDescent="0.15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0">
        <f t="shared" si="2"/>
        <v>0</v>
      </c>
    </row>
    <row r="31" spans="1:44" x14ac:dyDescent="0.15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0.59</v>
      </c>
      <c r="AC31" s="9">
        <v>341.79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0">
        <f t="shared" si="2"/>
        <v>341.79</v>
      </c>
    </row>
    <row r="32" spans="1:44" x14ac:dyDescent="0.15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0.28000000000000003</v>
      </c>
      <c r="W32" s="9">
        <v>143.72</v>
      </c>
      <c r="X32" s="9">
        <v>0</v>
      </c>
      <c r="Y32" s="9">
        <v>0</v>
      </c>
      <c r="Z32" s="9">
        <v>0</v>
      </c>
      <c r="AA32" s="9">
        <v>0</v>
      </c>
      <c r="AB32" s="9">
        <v>4.66</v>
      </c>
      <c r="AC32" s="9">
        <v>2420.37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0">
        <f t="shared" si="2"/>
        <v>2564.0899999999997</v>
      </c>
    </row>
    <row r="33" spans="1:44" x14ac:dyDescent="0.15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0">
        <f t="shared" si="2"/>
        <v>0</v>
      </c>
    </row>
    <row r="34" spans="1:44" x14ac:dyDescent="0.15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0.27</v>
      </c>
      <c r="W34" s="9">
        <v>176.08</v>
      </c>
      <c r="X34" s="9">
        <v>0</v>
      </c>
      <c r="Y34" s="9">
        <v>0</v>
      </c>
      <c r="Z34" s="9">
        <v>0</v>
      </c>
      <c r="AA34" s="9">
        <v>0</v>
      </c>
      <c r="AB34" s="9">
        <v>8.4499999999999993</v>
      </c>
      <c r="AC34" s="9">
        <v>5550.5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0">
        <f t="shared" si="2"/>
        <v>5726.58</v>
      </c>
    </row>
    <row r="35" spans="1:44" x14ac:dyDescent="0.15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0.84</v>
      </c>
      <c r="W35" s="9">
        <v>322.56</v>
      </c>
      <c r="X35" s="9">
        <v>7.2198000000000002</v>
      </c>
      <c r="Y35" s="9">
        <v>2789.01</v>
      </c>
      <c r="Z35" s="9">
        <v>0</v>
      </c>
      <c r="AA35" s="9">
        <v>0</v>
      </c>
      <c r="AB35" s="9">
        <v>22.45</v>
      </c>
      <c r="AC35" s="9">
        <v>8671.57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0">
        <f t="shared" si="2"/>
        <v>11783.14</v>
      </c>
    </row>
    <row r="36" spans="1:44" x14ac:dyDescent="0.15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128.38999999999999</v>
      </c>
      <c r="W36" s="9">
        <v>52076.24</v>
      </c>
      <c r="X36" s="9">
        <v>192.58969999999999</v>
      </c>
      <c r="Y36" s="9">
        <v>78114.36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0">
        <f t="shared" si="2"/>
        <v>130190.6</v>
      </c>
    </row>
    <row r="37" spans="1:44" x14ac:dyDescent="0.15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935.33</v>
      </c>
      <c r="W37" s="9">
        <v>393120.88</v>
      </c>
      <c r="X37" s="9">
        <v>1403.001</v>
      </c>
      <c r="Y37" s="9">
        <v>589681.30000000005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0">
        <f t="shared" si="2"/>
        <v>982802.18</v>
      </c>
    </row>
    <row r="38" spans="1:44" x14ac:dyDescent="0.15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45.04</v>
      </c>
      <c r="W38" s="9">
        <v>19523.84</v>
      </c>
      <c r="X38" s="9">
        <v>3.0278999999999998</v>
      </c>
      <c r="Y38" s="9">
        <v>1312.58</v>
      </c>
      <c r="Z38" s="9">
        <v>0</v>
      </c>
      <c r="AA38" s="9">
        <v>0</v>
      </c>
      <c r="AB38" s="9">
        <v>2.83</v>
      </c>
      <c r="AC38" s="9">
        <v>1228.18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0">
        <f t="shared" ref="AR38:AR61" si="3">G38+W38+Y38+AA38+AC38+AE38+AG38+AO38+M38+E38+C38+I38+K38+O38+Q38+S38+U38+AI38+AK38+AM38+AQ38</f>
        <v>22064.6</v>
      </c>
    </row>
    <row r="39" spans="1:44" x14ac:dyDescent="0.15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25.54</v>
      </c>
      <c r="W39" s="9">
        <v>11070.94</v>
      </c>
      <c r="X39" s="9">
        <v>12.8233</v>
      </c>
      <c r="Y39" s="9">
        <v>5558.9</v>
      </c>
      <c r="Z39" s="9">
        <v>0</v>
      </c>
      <c r="AA39" s="9">
        <v>0</v>
      </c>
      <c r="AB39" s="9">
        <v>21.7</v>
      </c>
      <c r="AC39" s="9">
        <v>9405.23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0">
        <f t="shared" si="3"/>
        <v>26035.07</v>
      </c>
    </row>
    <row r="40" spans="1:44" x14ac:dyDescent="0.15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0.12</v>
      </c>
      <c r="AC40" s="9">
        <v>58.03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0">
        <f t="shared" si="3"/>
        <v>58.03</v>
      </c>
    </row>
    <row r="41" spans="1:44" x14ac:dyDescent="0.15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3.1474000000000002</v>
      </c>
      <c r="Y41" s="9">
        <v>1364.39</v>
      </c>
      <c r="Z41" s="9">
        <v>0</v>
      </c>
      <c r="AA41" s="9">
        <v>0</v>
      </c>
      <c r="AB41" s="9">
        <v>0.28000000000000003</v>
      </c>
      <c r="AC41" s="9">
        <v>119.66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0">
        <f t="shared" si="3"/>
        <v>1484.0500000000002</v>
      </c>
    </row>
    <row r="42" spans="1:44" x14ac:dyDescent="0.15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11.329800000000001</v>
      </c>
      <c r="Y42" s="9">
        <v>4911.4799999999996</v>
      </c>
      <c r="Z42" s="9">
        <v>0</v>
      </c>
      <c r="AA42" s="9">
        <v>0</v>
      </c>
      <c r="AB42" s="9">
        <v>10.16</v>
      </c>
      <c r="AC42" s="9">
        <v>4404.12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0">
        <f t="shared" si="3"/>
        <v>9315.5999999999985</v>
      </c>
    </row>
    <row r="43" spans="1:44" x14ac:dyDescent="0.15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5.6970000000000001</v>
      </c>
      <c r="Y43" s="9">
        <v>2469.66</v>
      </c>
      <c r="Z43" s="9">
        <v>0</v>
      </c>
      <c r="AA43" s="9">
        <v>0</v>
      </c>
      <c r="AB43" s="9">
        <v>2.3199999999999998</v>
      </c>
      <c r="AC43" s="9">
        <v>1007.36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0">
        <f t="shared" si="3"/>
        <v>3477.02</v>
      </c>
    </row>
    <row r="44" spans="1:44" x14ac:dyDescent="0.15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0.28999999999999998</v>
      </c>
      <c r="AC44" s="9">
        <v>134.85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0">
        <f t="shared" si="3"/>
        <v>134.85</v>
      </c>
    </row>
    <row r="45" spans="1:44" x14ac:dyDescent="0.15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0">
        <f t="shared" si="3"/>
        <v>0</v>
      </c>
    </row>
    <row r="46" spans="1:44" x14ac:dyDescent="0.15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0.44</v>
      </c>
      <c r="AC46" s="9">
        <v>205.11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0">
        <f t="shared" si="3"/>
        <v>205.11</v>
      </c>
    </row>
    <row r="47" spans="1:44" x14ac:dyDescent="0.15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10.42</v>
      </c>
      <c r="AC47" s="9">
        <v>4843.58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0">
        <f t="shared" si="3"/>
        <v>4843.58</v>
      </c>
    </row>
    <row r="48" spans="1:44" x14ac:dyDescent="0.15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56.3</v>
      </c>
      <c r="W48" s="9">
        <v>24404.75</v>
      </c>
      <c r="X48" s="9">
        <v>11.5326</v>
      </c>
      <c r="Y48" s="9">
        <v>4999.3900000000003</v>
      </c>
      <c r="Z48" s="9">
        <v>0</v>
      </c>
      <c r="AA48" s="9">
        <v>0</v>
      </c>
      <c r="AB48" s="9">
        <v>14.59</v>
      </c>
      <c r="AC48" s="9">
        <v>6323.86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0">
        <f t="shared" si="3"/>
        <v>35728</v>
      </c>
    </row>
    <row r="49" spans="1:44" x14ac:dyDescent="0.15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1.68</v>
      </c>
      <c r="AC49" s="9">
        <v>781.46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0">
        <f t="shared" si="3"/>
        <v>781.46</v>
      </c>
    </row>
    <row r="50" spans="1:44" x14ac:dyDescent="0.15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3.17</v>
      </c>
      <c r="AC50" s="9">
        <v>1375.32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0">
        <f t="shared" si="3"/>
        <v>1375.32</v>
      </c>
    </row>
    <row r="51" spans="1:44" x14ac:dyDescent="0.15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3.13</v>
      </c>
      <c r="W51" s="9">
        <v>1358.16</v>
      </c>
      <c r="X51" s="9">
        <v>1.3027</v>
      </c>
      <c r="Y51" s="9">
        <v>564.73</v>
      </c>
      <c r="Z51" s="9">
        <v>0</v>
      </c>
      <c r="AA51" s="9">
        <v>0</v>
      </c>
      <c r="AB51" s="9">
        <v>2.0099999999999998</v>
      </c>
      <c r="AC51" s="9">
        <v>869.91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0">
        <f t="shared" si="3"/>
        <v>2792.8</v>
      </c>
    </row>
    <row r="52" spans="1:44" x14ac:dyDescent="0.15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5.79</v>
      </c>
      <c r="AC52" s="9">
        <v>2510.5100000000002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0">
        <f t="shared" si="3"/>
        <v>2510.5100000000002</v>
      </c>
    </row>
    <row r="53" spans="1:44" x14ac:dyDescent="0.15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1.17</v>
      </c>
      <c r="AC53" s="9">
        <v>507.67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0">
        <f t="shared" si="3"/>
        <v>507.67</v>
      </c>
    </row>
    <row r="54" spans="1:44" x14ac:dyDescent="0.15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0.63</v>
      </c>
      <c r="W54" s="9">
        <v>271.02</v>
      </c>
      <c r="X54" s="9">
        <v>7.0999999999999994E-2</v>
      </c>
      <c r="Y54" s="9">
        <v>30.76</v>
      </c>
      <c r="Z54" s="9">
        <v>0</v>
      </c>
      <c r="AA54" s="9">
        <v>0</v>
      </c>
      <c r="AB54" s="9">
        <v>9.85</v>
      </c>
      <c r="AC54" s="9">
        <v>4271.5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0">
        <f t="shared" si="3"/>
        <v>4573.28</v>
      </c>
    </row>
    <row r="55" spans="1:44" x14ac:dyDescent="0.15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0.20930000000000001</v>
      </c>
      <c r="Y55" s="9">
        <v>90.71</v>
      </c>
      <c r="Z55" s="9">
        <v>0</v>
      </c>
      <c r="AA55" s="9">
        <v>0</v>
      </c>
      <c r="AB55" s="9">
        <v>0.03</v>
      </c>
      <c r="AC55" s="9">
        <v>13.67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0">
        <f t="shared" si="3"/>
        <v>104.38</v>
      </c>
    </row>
    <row r="56" spans="1:44" x14ac:dyDescent="0.15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1.7177</v>
      </c>
      <c r="Y56" s="9">
        <v>744.64</v>
      </c>
      <c r="Z56" s="9">
        <v>0</v>
      </c>
      <c r="AA56" s="9">
        <v>0</v>
      </c>
      <c r="AB56" s="9">
        <v>0.31</v>
      </c>
      <c r="AC56" s="9">
        <v>133.32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0">
        <f t="shared" si="3"/>
        <v>877.96</v>
      </c>
    </row>
    <row r="57" spans="1:44" x14ac:dyDescent="0.15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49.4</v>
      </c>
      <c r="W57" s="9">
        <v>21413.68</v>
      </c>
      <c r="X57" s="9">
        <v>310.93689999999998</v>
      </c>
      <c r="Y57" s="9">
        <v>134791.15</v>
      </c>
      <c r="Z57" s="9">
        <v>0</v>
      </c>
      <c r="AA57" s="9">
        <v>0</v>
      </c>
      <c r="AB57" s="9">
        <v>2.2200000000000002</v>
      </c>
      <c r="AC57" s="9">
        <v>962.55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0">
        <f t="shared" si="3"/>
        <v>157167.37999999998</v>
      </c>
    </row>
    <row r="58" spans="1:44" x14ac:dyDescent="0.15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34.399500000000003</v>
      </c>
      <c r="Y58" s="9">
        <v>15995.76</v>
      </c>
      <c r="Z58" s="9">
        <v>0</v>
      </c>
      <c r="AA58" s="9">
        <v>0</v>
      </c>
      <c r="AB58" s="9">
        <v>2.0699999999999998</v>
      </c>
      <c r="AC58" s="9">
        <v>962.4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0">
        <f t="shared" si="3"/>
        <v>16958.16</v>
      </c>
    </row>
    <row r="59" spans="1:44" x14ac:dyDescent="0.15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5.39</v>
      </c>
      <c r="W59" s="9">
        <v>2237.0100000000002</v>
      </c>
      <c r="X59" s="9">
        <v>8.0798000000000005</v>
      </c>
      <c r="Y59" s="9">
        <v>3355.52</v>
      </c>
      <c r="Z59" s="9">
        <v>0</v>
      </c>
      <c r="AA59" s="9">
        <v>0</v>
      </c>
      <c r="AB59" s="9">
        <v>21.55</v>
      </c>
      <c r="AC59" s="9">
        <v>8948.0499999999993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159.29</v>
      </c>
      <c r="AO59" s="9">
        <v>44740.27</v>
      </c>
      <c r="AP59" s="9">
        <v>0</v>
      </c>
      <c r="AQ59" s="9">
        <v>0</v>
      </c>
      <c r="AR59" s="10">
        <f t="shared" si="3"/>
        <v>59280.85</v>
      </c>
    </row>
    <row r="60" spans="1:44" x14ac:dyDescent="0.15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2.27</v>
      </c>
      <c r="W60" s="9">
        <v>943.31</v>
      </c>
      <c r="X60" s="9">
        <v>3.407</v>
      </c>
      <c r="Y60" s="9">
        <v>1414.94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12.64</v>
      </c>
      <c r="AO60" s="9">
        <v>5249.39</v>
      </c>
      <c r="AP60" s="9">
        <v>0</v>
      </c>
      <c r="AQ60" s="9">
        <v>0</v>
      </c>
      <c r="AR60" s="10">
        <f t="shared" si="3"/>
        <v>7607.64</v>
      </c>
    </row>
    <row r="61" spans="1:44" x14ac:dyDescent="0.15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10">
        <f t="shared" si="3"/>
        <v>0</v>
      </c>
    </row>
    <row r="62" spans="1:44" x14ac:dyDescent="0.15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1.5</v>
      </c>
      <c r="W62" s="9">
        <v>624.07000000000005</v>
      </c>
      <c r="X62" s="9">
        <v>38.4405</v>
      </c>
      <c r="Y62" s="9">
        <v>15964.34</v>
      </c>
      <c r="Z62" s="9">
        <v>0</v>
      </c>
      <c r="AA62" s="9">
        <v>0</v>
      </c>
      <c r="AB62" s="9">
        <v>0.06</v>
      </c>
      <c r="AC62" s="9">
        <v>24.96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18.03</v>
      </c>
      <c r="AO62" s="9">
        <v>7487.86</v>
      </c>
      <c r="AP62" s="9">
        <v>0</v>
      </c>
      <c r="AQ62" s="9">
        <v>0</v>
      </c>
      <c r="AR62" s="10">
        <f t="shared" ref="AR62:AR92" si="4">G62+W62+Y62+AA62+AC62+AE62+AG62+AO62+M62+E62+C62+I62+K62+O62+Q62+S62+U62+AI62+AK62+AM62+AQ62</f>
        <v>24101.23</v>
      </c>
    </row>
    <row r="63" spans="1:44" x14ac:dyDescent="0.15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4.82</v>
      </c>
      <c r="W63" s="9">
        <v>2000.25</v>
      </c>
      <c r="X63" s="9">
        <v>7.2245999999999997</v>
      </c>
      <c r="Y63" s="9">
        <v>3000.39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89.38</v>
      </c>
      <c r="AO63" s="9">
        <v>37119.51</v>
      </c>
      <c r="AP63" s="9">
        <v>0</v>
      </c>
      <c r="AQ63" s="9">
        <v>0</v>
      </c>
      <c r="AR63" s="10">
        <f t="shared" si="4"/>
        <v>42120.15</v>
      </c>
    </row>
    <row r="64" spans="1:44" x14ac:dyDescent="0.15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14.22</v>
      </c>
      <c r="W64" s="9">
        <v>5905.4</v>
      </c>
      <c r="X64" s="9">
        <v>21.3293</v>
      </c>
      <c r="Y64" s="9">
        <v>8858.07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44.69</v>
      </c>
      <c r="AO64" s="9">
        <v>18559.759999999998</v>
      </c>
      <c r="AP64" s="9">
        <v>0</v>
      </c>
      <c r="AQ64" s="9">
        <v>0</v>
      </c>
      <c r="AR64" s="10">
        <f t="shared" si="4"/>
        <v>33323.229999999996</v>
      </c>
    </row>
    <row r="65" spans="1:44" x14ac:dyDescent="0.15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4.57</v>
      </c>
      <c r="W65" s="9">
        <v>1898.67</v>
      </c>
      <c r="X65" s="9">
        <v>6.8577000000000004</v>
      </c>
      <c r="Y65" s="9">
        <v>2848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15.45</v>
      </c>
      <c r="AO65" s="9">
        <v>6416.39</v>
      </c>
      <c r="AP65" s="9">
        <v>0</v>
      </c>
      <c r="AQ65" s="9">
        <v>0</v>
      </c>
      <c r="AR65" s="10">
        <f t="shared" si="4"/>
        <v>11163.060000000001</v>
      </c>
    </row>
    <row r="66" spans="1:44" x14ac:dyDescent="0.15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2.58</v>
      </c>
      <c r="W66" s="9">
        <v>1071.1400000000001</v>
      </c>
      <c r="X66" s="9">
        <v>3.8687999999999998</v>
      </c>
      <c r="Y66" s="9">
        <v>1606.71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16.809999999999999</v>
      </c>
      <c r="AO66" s="9">
        <v>6981.19</v>
      </c>
      <c r="AP66" s="9">
        <v>0</v>
      </c>
      <c r="AQ66" s="9">
        <v>0</v>
      </c>
      <c r="AR66" s="10">
        <f t="shared" si="4"/>
        <v>9659.0400000000009</v>
      </c>
    </row>
    <row r="67" spans="1:44" x14ac:dyDescent="0.15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1.43</v>
      </c>
      <c r="W67" s="9">
        <v>593.21</v>
      </c>
      <c r="X67" s="9">
        <v>2.1425999999999998</v>
      </c>
      <c r="Y67" s="9">
        <v>889.82</v>
      </c>
      <c r="Z67" s="9">
        <v>0</v>
      </c>
      <c r="AA67" s="9">
        <v>0</v>
      </c>
      <c r="AB67" s="9">
        <v>0.4</v>
      </c>
      <c r="AC67" s="9">
        <v>166.1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6.03</v>
      </c>
      <c r="AO67" s="9">
        <v>2504.2600000000002</v>
      </c>
      <c r="AP67" s="9">
        <v>0</v>
      </c>
      <c r="AQ67" s="9">
        <v>0</v>
      </c>
      <c r="AR67" s="10">
        <f t="shared" si="4"/>
        <v>4153.3900000000003</v>
      </c>
    </row>
    <row r="68" spans="1:44" x14ac:dyDescent="0.15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2.04</v>
      </c>
      <c r="W68" s="9">
        <v>847.34</v>
      </c>
      <c r="X68" s="9">
        <v>3.0605000000000002</v>
      </c>
      <c r="Y68" s="9">
        <v>1271.02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6.1</v>
      </c>
      <c r="AO68" s="9">
        <v>2533.33</v>
      </c>
      <c r="AP68" s="9">
        <v>0</v>
      </c>
      <c r="AQ68" s="9">
        <v>0</v>
      </c>
      <c r="AR68" s="10">
        <f t="shared" si="4"/>
        <v>4651.6900000000005</v>
      </c>
    </row>
    <row r="69" spans="1:44" x14ac:dyDescent="0.15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1.1399999999999999</v>
      </c>
      <c r="W69" s="9">
        <v>475.06</v>
      </c>
      <c r="X69" s="9">
        <v>1.7158</v>
      </c>
      <c r="Y69" s="9">
        <v>712.56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9.7799999999999994</v>
      </c>
      <c r="AO69" s="9">
        <v>4061.63</v>
      </c>
      <c r="AP69" s="9">
        <v>0</v>
      </c>
      <c r="AQ69" s="9">
        <v>0</v>
      </c>
      <c r="AR69" s="10">
        <f t="shared" si="4"/>
        <v>5249.25</v>
      </c>
    </row>
    <row r="70" spans="1:44" x14ac:dyDescent="0.15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6.46</v>
      </c>
      <c r="W70" s="9">
        <v>2680.89</v>
      </c>
      <c r="X70" s="9">
        <v>9.6829000000000001</v>
      </c>
      <c r="Y70" s="9">
        <v>4021.3</v>
      </c>
      <c r="Z70" s="9">
        <v>0</v>
      </c>
      <c r="AA70" s="9">
        <v>0</v>
      </c>
      <c r="AB70" s="9">
        <v>7.31</v>
      </c>
      <c r="AC70" s="9">
        <v>3034.74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37.67</v>
      </c>
      <c r="AO70" s="9">
        <v>15644.35</v>
      </c>
      <c r="AP70" s="9">
        <v>0</v>
      </c>
      <c r="AQ70" s="9">
        <v>0</v>
      </c>
      <c r="AR70" s="10">
        <f t="shared" si="4"/>
        <v>25381.279999999999</v>
      </c>
    </row>
    <row r="71" spans="1:44" x14ac:dyDescent="0.15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2.11</v>
      </c>
      <c r="W71" s="9">
        <v>875.7</v>
      </c>
      <c r="X71" s="9">
        <v>3.1627999999999998</v>
      </c>
      <c r="Y71" s="9">
        <v>1313.52</v>
      </c>
      <c r="Z71" s="9">
        <v>0</v>
      </c>
      <c r="AA71" s="9">
        <v>0</v>
      </c>
      <c r="AB71" s="9">
        <v>8.43</v>
      </c>
      <c r="AC71" s="9">
        <v>3502.72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20.9</v>
      </c>
      <c r="AO71" s="9">
        <v>8679.77</v>
      </c>
      <c r="AP71" s="9">
        <v>0</v>
      </c>
      <c r="AQ71" s="9">
        <v>0</v>
      </c>
      <c r="AR71" s="10">
        <f t="shared" si="4"/>
        <v>14371.710000000001</v>
      </c>
    </row>
    <row r="72" spans="1:44" x14ac:dyDescent="0.15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9.69</v>
      </c>
      <c r="W72" s="9">
        <v>4025.71</v>
      </c>
      <c r="X72" s="9">
        <v>14.5402</v>
      </c>
      <c r="Y72" s="9">
        <v>6038.57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51.09</v>
      </c>
      <c r="AO72" s="9">
        <v>21217.68</v>
      </c>
      <c r="AP72" s="9">
        <v>0</v>
      </c>
      <c r="AQ72" s="9">
        <v>0</v>
      </c>
      <c r="AR72" s="10">
        <f t="shared" si="4"/>
        <v>31281.96</v>
      </c>
    </row>
    <row r="73" spans="1:44" x14ac:dyDescent="0.15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3.22</v>
      </c>
      <c r="W73" s="9">
        <v>1339.05</v>
      </c>
      <c r="X73" s="9">
        <v>4.8365</v>
      </c>
      <c r="Y73" s="9">
        <v>2008.58</v>
      </c>
      <c r="Z73" s="9">
        <v>0</v>
      </c>
      <c r="AA73" s="9">
        <v>0</v>
      </c>
      <c r="AB73" s="9">
        <v>0.72</v>
      </c>
      <c r="AC73" s="9">
        <v>297.16000000000003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21.32</v>
      </c>
      <c r="AO73" s="9">
        <v>8854.2000000000007</v>
      </c>
      <c r="AP73" s="9">
        <v>0</v>
      </c>
      <c r="AQ73" s="9">
        <v>0</v>
      </c>
      <c r="AR73" s="10">
        <f t="shared" si="4"/>
        <v>12498.990000000002</v>
      </c>
    </row>
    <row r="74" spans="1:44" x14ac:dyDescent="0.15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0.67</v>
      </c>
      <c r="W74" s="9">
        <v>277.25</v>
      </c>
      <c r="X74" s="9">
        <v>1.0014000000000001</v>
      </c>
      <c r="Y74" s="9">
        <v>415.88</v>
      </c>
      <c r="Z74" s="9">
        <v>0</v>
      </c>
      <c r="AA74" s="9">
        <v>0</v>
      </c>
      <c r="AB74" s="9">
        <v>0.11</v>
      </c>
      <c r="AC74" s="9">
        <v>44.36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2.2999999999999998</v>
      </c>
      <c r="AO74" s="9">
        <v>955.19</v>
      </c>
      <c r="AP74" s="9">
        <v>0</v>
      </c>
      <c r="AQ74" s="9">
        <v>0</v>
      </c>
      <c r="AR74" s="10">
        <f t="shared" si="4"/>
        <v>1692.68</v>
      </c>
    </row>
    <row r="75" spans="1:44" x14ac:dyDescent="0.15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4.41</v>
      </c>
      <c r="W75" s="9">
        <v>1831.47</v>
      </c>
      <c r="X75" s="9">
        <v>6.6150000000000002</v>
      </c>
      <c r="Y75" s="9">
        <v>2747.21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33.42</v>
      </c>
      <c r="AO75" s="9">
        <v>13879.33</v>
      </c>
      <c r="AP75" s="9">
        <v>0</v>
      </c>
      <c r="AQ75" s="9">
        <v>0</v>
      </c>
      <c r="AR75" s="10">
        <f t="shared" si="4"/>
        <v>18458.010000000002</v>
      </c>
    </row>
    <row r="76" spans="1:44" x14ac:dyDescent="0.15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7.0000000000000007E-2</v>
      </c>
      <c r="W76" s="9">
        <v>29.9</v>
      </c>
      <c r="X76" s="9">
        <v>0.108</v>
      </c>
      <c r="Y76" s="9">
        <v>44.85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14.01</v>
      </c>
      <c r="AO76" s="9">
        <v>598.03</v>
      </c>
      <c r="AP76" s="9">
        <v>0</v>
      </c>
      <c r="AQ76" s="9">
        <v>0</v>
      </c>
      <c r="AR76" s="10">
        <f t="shared" si="4"/>
        <v>672.78</v>
      </c>
    </row>
    <row r="77" spans="1:44" x14ac:dyDescent="0.15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6.84</v>
      </c>
      <c r="W77" s="9">
        <v>2842.23</v>
      </c>
      <c r="X77" s="9">
        <v>10.265700000000001</v>
      </c>
      <c r="Y77" s="9">
        <v>4263.3500000000004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18.600000000000001</v>
      </c>
      <c r="AG77" s="9">
        <v>7724.58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22.39</v>
      </c>
      <c r="AO77" s="9">
        <v>9298.57</v>
      </c>
      <c r="AP77" s="9">
        <v>0</v>
      </c>
      <c r="AQ77" s="9">
        <v>0</v>
      </c>
      <c r="AR77" s="10">
        <f t="shared" si="4"/>
        <v>24128.73</v>
      </c>
    </row>
    <row r="78" spans="1:44" x14ac:dyDescent="0.15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3.2</v>
      </c>
      <c r="W78" s="9">
        <v>1329.13</v>
      </c>
      <c r="X78" s="9">
        <v>4.8006000000000002</v>
      </c>
      <c r="Y78" s="9">
        <v>1993.69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14.98</v>
      </c>
      <c r="AO78" s="9">
        <v>6221.19</v>
      </c>
      <c r="AP78" s="9">
        <v>0</v>
      </c>
      <c r="AQ78" s="9">
        <v>0</v>
      </c>
      <c r="AR78" s="10">
        <f t="shared" si="4"/>
        <v>9544.01</v>
      </c>
    </row>
    <row r="79" spans="1:44" x14ac:dyDescent="0.15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0.39</v>
      </c>
      <c r="W79" s="9">
        <v>163.55000000000001</v>
      </c>
      <c r="X79" s="9">
        <v>0.5907</v>
      </c>
      <c r="Y79" s="9">
        <v>245.32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15.52</v>
      </c>
      <c r="AO79" s="9">
        <v>3270.9</v>
      </c>
      <c r="AP79" s="9">
        <v>0</v>
      </c>
      <c r="AQ79" s="9">
        <v>0</v>
      </c>
      <c r="AR79" s="10">
        <f t="shared" si="4"/>
        <v>3679.77</v>
      </c>
    </row>
    <row r="80" spans="1:44" x14ac:dyDescent="0.15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0.77</v>
      </c>
      <c r="G80" s="9">
        <v>319.99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1.93</v>
      </c>
      <c r="W80" s="9">
        <v>799.99</v>
      </c>
      <c r="X80" s="9">
        <v>2.8894000000000002</v>
      </c>
      <c r="Y80" s="9">
        <v>1199.96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31.85</v>
      </c>
      <c r="AO80" s="9">
        <v>13227.31</v>
      </c>
      <c r="AP80" s="9">
        <v>0</v>
      </c>
      <c r="AQ80" s="9">
        <v>0</v>
      </c>
      <c r="AR80" s="10">
        <f t="shared" si="4"/>
        <v>15547.25</v>
      </c>
    </row>
    <row r="81" spans="1:44" x14ac:dyDescent="0.15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2.35</v>
      </c>
      <c r="W81" s="9">
        <v>974.67</v>
      </c>
      <c r="X81" s="9">
        <v>3.5204</v>
      </c>
      <c r="Y81" s="9">
        <v>1462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8.84</v>
      </c>
      <c r="AO81" s="9">
        <v>3671.25</v>
      </c>
      <c r="AP81" s="9">
        <v>0</v>
      </c>
      <c r="AQ81" s="9">
        <v>0</v>
      </c>
      <c r="AR81" s="10">
        <f t="shared" si="4"/>
        <v>6107.92</v>
      </c>
    </row>
    <row r="82" spans="1:44" x14ac:dyDescent="0.15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1.69</v>
      </c>
      <c r="W82" s="9">
        <v>703.19</v>
      </c>
      <c r="X82" s="9">
        <v>2.5398000000000001</v>
      </c>
      <c r="Y82" s="9">
        <v>1054.78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10.95</v>
      </c>
      <c r="AO82" s="9">
        <v>4547.54</v>
      </c>
      <c r="AP82" s="9">
        <v>0</v>
      </c>
      <c r="AQ82" s="9">
        <v>0</v>
      </c>
      <c r="AR82" s="10">
        <f t="shared" si="4"/>
        <v>6305.51</v>
      </c>
    </row>
    <row r="83" spans="1:44" x14ac:dyDescent="0.15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2.21</v>
      </c>
      <c r="G83" s="9">
        <v>916.4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5.52</v>
      </c>
      <c r="W83" s="9">
        <v>2290.96</v>
      </c>
      <c r="X83" s="9">
        <v>107.2283</v>
      </c>
      <c r="Y83" s="9">
        <v>44531.89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22.58</v>
      </c>
      <c r="AO83" s="9">
        <v>9377.4699999999993</v>
      </c>
      <c r="AP83" s="9">
        <v>0</v>
      </c>
      <c r="AQ83" s="9">
        <v>0</v>
      </c>
      <c r="AR83" s="10">
        <f t="shared" si="4"/>
        <v>57116.72</v>
      </c>
    </row>
    <row r="84" spans="1:44" x14ac:dyDescent="0.15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6.6</v>
      </c>
      <c r="W84" s="9">
        <v>2742.18</v>
      </c>
      <c r="X84" s="9">
        <v>75.259500000000003</v>
      </c>
      <c r="Y84" s="9">
        <v>31255.27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23</v>
      </c>
      <c r="AO84" s="9">
        <v>9551.9</v>
      </c>
      <c r="AP84" s="9">
        <v>0</v>
      </c>
      <c r="AQ84" s="9">
        <v>0</v>
      </c>
      <c r="AR84" s="10">
        <f t="shared" si="4"/>
        <v>43549.35</v>
      </c>
    </row>
    <row r="85" spans="1:44" x14ac:dyDescent="0.15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5.44</v>
      </c>
      <c r="W85" s="9">
        <v>2259.15</v>
      </c>
      <c r="X85" s="9">
        <v>8.1597000000000008</v>
      </c>
      <c r="Y85" s="9">
        <v>3388.7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14.36</v>
      </c>
      <c r="AO85" s="9">
        <v>5963.71</v>
      </c>
      <c r="AP85" s="9">
        <v>0</v>
      </c>
      <c r="AQ85" s="9">
        <v>0</v>
      </c>
      <c r="AR85" s="10">
        <f t="shared" si="4"/>
        <v>11611.560000000001</v>
      </c>
    </row>
    <row r="86" spans="1:44" x14ac:dyDescent="0.15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3.37</v>
      </c>
      <c r="W86" s="9">
        <v>1400.64</v>
      </c>
      <c r="X86" s="9">
        <v>5.0589000000000004</v>
      </c>
      <c r="Y86" s="9">
        <v>2100.96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9.17</v>
      </c>
      <c r="AO86" s="9">
        <v>3808.3</v>
      </c>
      <c r="AP86" s="9">
        <v>0</v>
      </c>
      <c r="AQ86" s="9">
        <v>0</v>
      </c>
      <c r="AR86" s="10">
        <f t="shared" si="4"/>
        <v>7309.9000000000005</v>
      </c>
    </row>
    <row r="87" spans="1:44" x14ac:dyDescent="0.15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3.46</v>
      </c>
      <c r="W87" s="9">
        <v>1436.19</v>
      </c>
      <c r="X87" s="9">
        <v>5.1871999999999998</v>
      </c>
      <c r="Y87" s="9">
        <v>2154.25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14.48</v>
      </c>
      <c r="AO87" s="9">
        <v>6013.54</v>
      </c>
      <c r="AP87" s="9">
        <v>0</v>
      </c>
      <c r="AQ87" s="9">
        <v>0</v>
      </c>
      <c r="AR87" s="10">
        <f t="shared" si="4"/>
        <v>9603.98</v>
      </c>
    </row>
    <row r="88" spans="1:44" x14ac:dyDescent="0.15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4.5599999999999996</v>
      </c>
      <c r="W88" s="9">
        <v>1895.51</v>
      </c>
      <c r="X88" s="9">
        <v>6.8461999999999996</v>
      </c>
      <c r="Y88" s="9">
        <v>2843.24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17.670000000000002</v>
      </c>
      <c r="AO88" s="9">
        <v>7338.35</v>
      </c>
      <c r="AP88" s="9">
        <v>0</v>
      </c>
      <c r="AQ88" s="9">
        <v>0</v>
      </c>
      <c r="AR88" s="10">
        <f t="shared" si="4"/>
        <v>12077.1</v>
      </c>
    </row>
    <row r="89" spans="1:44" x14ac:dyDescent="0.15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23.36</v>
      </c>
      <c r="W89" s="9">
        <v>9700.83</v>
      </c>
      <c r="X89" s="9">
        <v>35.0379</v>
      </c>
      <c r="Y89" s="9">
        <v>14551.22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68.22</v>
      </c>
      <c r="AO89" s="9">
        <v>28331.77</v>
      </c>
      <c r="AP89" s="9">
        <v>0</v>
      </c>
      <c r="AQ89" s="9">
        <v>0</v>
      </c>
      <c r="AR89" s="10">
        <f t="shared" si="4"/>
        <v>52583.82</v>
      </c>
    </row>
    <row r="90" spans="1:44" x14ac:dyDescent="0.15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1.93</v>
      </c>
      <c r="W90" s="9">
        <v>799.84</v>
      </c>
      <c r="X90" s="9">
        <v>2.8874</v>
      </c>
      <c r="Y90" s="9">
        <v>1199.73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13.45</v>
      </c>
      <c r="AO90" s="9">
        <v>5588.48</v>
      </c>
      <c r="AP90" s="9">
        <v>0</v>
      </c>
      <c r="AQ90" s="9">
        <v>0</v>
      </c>
      <c r="AR90" s="10">
        <f t="shared" si="4"/>
        <v>7588.0499999999993</v>
      </c>
    </row>
    <row r="91" spans="1:44" x14ac:dyDescent="0.15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2.21</v>
      </c>
      <c r="W91" s="9">
        <v>915.9</v>
      </c>
      <c r="X91" s="9">
        <v>3.3081</v>
      </c>
      <c r="Y91" s="9">
        <v>1373.85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9</v>
      </c>
      <c r="AO91" s="9">
        <v>3737.7</v>
      </c>
      <c r="AP91" s="9">
        <v>0</v>
      </c>
      <c r="AQ91" s="9">
        <v>0</v>
      </c>
      <c r="AR91" s="10">
        <f t="shared" si="4"/>
        <v>6027.45</v>
      </c>
    </row>
    <row r="92" spans="1:44" x14ac:dyDescent="0.15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0.79</v>
      </c>
      <c r="W92" s="9">
        <v>327.96</v>
      </c>
      <c r="X92" s="9">
        <v>1.1846000000000001</v>
      </c>
      <c r="Y92" s="9">
        <v>491.94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2.93</v>
      </c>
      <c r="AO92" s="9">
        <v>1216.83</v>
      </c>
      <c r="AP92" s="9">
        <v>0</v>
      </c>
      <c r="AQ92" s="9">
        <v>0</v>
      </c>
      <c r="AR92" s="10">
        <f t="shared" si="4"/>
        <v>2036.73</v>
      </c>
    </row>
    <row r="93" spans="1:44" x14ac:dyDescent="0.15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2.4500000000000002</v>
      </c>
      <c r="W93" s="9">
        <v>1016.82</v>
      </c>
      <c r="X93" s="9">
        <v>3.6724999999999999</v>
      </c>
      <c r="Y93" s="9">
        <v>1525.2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8</v>
      </c>
      <c r="AO93" s="9">
        <v>3322.4</v>
      </c>
      <c r="AP93" s="9">
        <v>0</v>
      </c>
      <c r="AQ93" s="9">
        <v>0</v>
      </c>
      <c r="AR93" s="10">
        <f t="shared" ref="AR93:AR116" si="5">G93+W93+Y93+AA93+AC93+AE93+AG93+AO93+M93+E93+C93+I93+K93+O93+Q93+S93+U93+AI93+AK93+AM93+AQ93</f>
        <v>5864.42</v>
      </c>
    </row>
    <row r="94" spans="1:44" x14ac:dyDescent="0.15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4.66</v>
      </c>
      <c r="W94" s="9">
        <v>1936.88</v>
      </c>
      <c r="X94" s="9">
        <v>6.9955999999999996</v>
      </c>
      <c r="Y94" s="9">
        <v>2905.28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11.52</v>
      </c>
      <c r="AO94" s="9">
        <v>4784.26</v>
      </c>
      <c r="AP94" s="9">
        <v>0</v>
      </c>
      <c r="AQ94" s="9">
        <v>0</v>
      </c>
      <c r="AR94" s="10">
        <f t="shared" si="5"/>
        <v>9626.42</v>
      </c>
    </row>
    <row r="95" spans="1:44" x14ac:dyDescent="0.15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3.36</v>
      </c>
      <c r="W95" s="9">
        <v>1397.32</v>
      </c>
      <c r="X95" s="9">
        <v>5.0468000000000002</v>
      </c>
      <c r="Y95" s="9">
        <v>2095.9499999999998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23.05</v>
      </c>
      <c r="AO95" s="9">
        <v>9572.67</v>
      </c>
      <c r="AP95" s="9">
        <v>0</v>
      </c>
      <c r="AQ95" s="9">
        <v>0</v>
      </c>
      <c r="AR95" s="10">
        <f t="shared" si="5"/>
        <v>13065.939999999999</v>
      </c>
    </row>
    <row r="96" spans="1:44" x14ac:dyDescent="0.15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1.65</v>
      </c>
      <c r="G96" s="9">
        <v>684.04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4.12</v>
      </c>
      <c r="W96" s="9">
        <v>1710.04</v>
      </c>
      <c r="X96" s="9">
        <v>6.1764999999999999</v>
      </c>
      <c r="Y96" s="9">
        <v>2565.09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18.079999999999998</v>
      </c>
      <c r="AO96" s="9">
        <v>7508.62</v>
      </c>
      <c r="AP96" s="9">
        <v>0</v>
      </c>
      <c r="AQ96" s="9">
        <v>0</v>
      </c>
      <c r="AR96" s="10">
        <f t="shared" si="5"/>
        <v>12467.79</v>
      </c>
    </row>
    <row r="97" spans="1:44" x14ac:dyDescent="0.15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1.42</v>
      </c>
      <c r="W97" s="9">
        <v>591.42999999999995</v>
      </c>
      <c r="X97" s="9">
        <v>2.1360999999999999</v>
      </c>
      <c r="Y97" s="9">
        <v>887.14</v>
      </c>
      <c r="Z97" s="9">
        <v>0</v>
      </c>
      <c r="AA97" s="9">
        <v>0</v>
      </c>
      <c r="AB97" s="9">
        <v>0.06</v>
      </c>
      <c r="AC97" s="9">
        <v>23.66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8.93</v>
      </c>
      <c r="AO97" s="9">
        <v>3708.63</v>
      </c>
      <c r="AP97" s="9">
        <v>0</v>
      </c>
      <c r="AQ97" s="9">
        <v>0</v>
      </c>
      <c r="AR97" s="10">
        <f t="shared" si="5"/>
        <v>5210.8600000000006</v>
      </c>
    </row>
    <row r="98" spans="1:44" x14ac:dyDescent="0.15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5.32</v>
      </c>
      <c r="W98" s="9">
        <v>2208.52</v>
      </c>
      <c r="X98" s="9">
        <v>7.9767999999999999</v>
      </c>
      <c r="Y98" s="9">
        <v>3312.79</v>
      </c>
      <c r="Z98" s="9">
        <v>0</v>
      </c>
      <c r="AA98" s="9">
        <v>0</v>
      </c>
      <c r="AB98" s="9">
        <v>21.27</v>
      </c>
      <c r="AC98" s="9">
        <v>8834.1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43.63</v>
      </c>
      <c r="AO98" s="9">
        <v>18119.54</v>
      </c>
      <c r="AP98" s="9">
        <v>0</v>
      </c>
      <c r="AQ98" s="9">
        <v>0</v>
      </c>
      <c r="AR98" s="10">
        <f t="shared" si="5"/>
        <v>32474.95</v>
      </c>
    </row>
    <row r="99" spans="1:44" x14ac:dyDescent="0.15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5.77</v>
      </c>
      <c r="W99" s="9">
        <v>2394.37</v>
      </c>
      <c r="X99" s="9">
        <v>8.6480999999999995</v>
      </c>
      <c r="Y99" s="9">
        <v>3591.56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18.79</v>
      </c>
      <c r="AO99" s="9">
        <v>7803.49</v>
      </c>
      <c r="AP99" s="9">
        <v>0</v>
      </c>
      <c r="AQ99" s="9">
        <v>0</v>
      </c>
      <c r="AR99" s="10">
        <f t="shared" si="5"/>
        <v>13789.42</v>
      </c>
    </row>
    <row r="100" spans="1:44" x14ac:dyDescent="0.15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2.54</v>
      </c>
      <c r="W100" s="9">
        <v>1055.57</v>
      </c>
      <c r="X100" s="9">
        <v>3.8125</v>
      </c>
      <c r="Y100" s="9">
        <v>1583.35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13.92</v>
      </c>
      <c r="AO100" s="9">
        <v>5780.98</v>
      </c>
      <c r="AP100" s="9">
        <v>0</v>
      </c>
      <c r="AQ100" s="9">
        <v>0</v>
      </c>
      <c r="AR100" s="10">
        <f t="shared" si="5"/>
        <v>8419.9</v>
      </c>
    </row>
    <row r="101" spans="1:44" x14ac:dyDescent="0.15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54.78</v>
      </c>
      <c r="W101" s="9">
        <v>22749.43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598.53</v>
      </c>
      <c r="AO101" s="9">
        <v>248569.51</v>
      </c>
      <c r="AP101" s="9">
        <v>0</v>
      </c>
      <c r="AQ101" s="9">
        <v>0</v>
      </c>
      <c r="AR101" s="10">
        <f t="shared" si="5"/>
        <v>271318.94</v>
      </c>
    </row>
    <row r="102" spans="1:44" x14ac:dyDescent="0.15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5.35</v>
      </c>
      <c r="W102" s="9">
        <v>2223.52</v>
      </c>
      <c r="X102" s="9">
        <v>8.0310000000000006</v>
      </c>
      <c r="Y102" s="9">
        <v>3335.27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92.53</v>
      </c>
      <c r="AO102" s="9">
        <v>38427.71</v>
      </c>
      <c r="AP102" s="9">
        <v>0</v>
      </c>
      <c r="AQ102" s="9">
        <v>0</v>
      </c>
      <c r="AR102" s="10">
        <f t="shared" si="5"/>
        <v>43986.5</v>
      </c>
    </row>
    <row r="103" spans="1:44" x14ac:dyDescent="0.15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13.3</v>
      </c>
      <c r="W103" s="9">
        <v>5524.45</v>
      </c>
      <c r="X103" s="9">
        <v>118.011</v>
      </c>
      <c r="Y103" s="9">
        <v>49009.95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86.61</v>
      </c>
      <c r="AO103" s="9">
        <v>35969.129999999997</v>
      </c>
      <c r="AP103" s="9">
        <v>0</v>
      </c>
      <c r="AQ103" s="9">
        <v>0</v>
      </c>
      <c r="AR103" s="10">
        <f t="shared" si="5"/>
        <v>90503.53</v>
      </c>
    </row>
    <row r="104" spans="1:44" x14ac:dyDescent="0.15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30.21</v>
      </c>
      <c r="W104" s="9">
        <v>12547</v>
      </c>
      <c r="X104" s="9">
        <v>45.317900000000002</v>
      </c>
      <c r="Y104" s="9">
        <v>18820.5</v>
      </c>
      <c r="Z104" s="9">
        <v>0</v>
      </c>
      <c r="AA104" s="9">
        <v>0</v>
      </c>
      <c r="AB104" s="9">
        <v>14.5</v>
      </c>
      <c r="AC104" s="9">
        <v>6022.56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315.86</v>
      </c>
      <c r="AO104" s="9">
        <v>131176.66</v>
      </c>
      <c r="AP104" s="9">
        <v>0</v>
      </c>
      <c r="AQ104" s="9">
        <v>0</v>
      </c>
      <c r="AR104" s="10">
        <f t="shared" si="5"/>
        <v>168566.72</v>
      </c>
    </row>
    <row r="105" spans="1:44" x14ac:dyDescent="0.15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5.59</v>
      </c>
      <c r="W105" s="9">
        <v>2321.3200000000002</v>
      </c>
      <c r="X105" s="9">
        <v>8.3842999999999996</v>
      </c>
      <c r="Y105" s="9">
        <v>3481.98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62.01</v>
      </c>
      <c r="AO105" s="9">
        <v>25752.75</v>
      </c>
      <c r="AP105" s="9">
        <v>0</v>
      </c>
      <c r="AQ105" s="9">
        <v>0</v>
      </c>
      <c r="AR105" s="10">
        <f t="shared" si="5"/>
        <v>31556.05</v>
      </c>
    </row>
    <row r="106" spans="1:44" x14ac:dyDescent="0.15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72.430000000000007</v>
      </c>
      <c r="W106" s="9">
        <v>30079.81</v>
      </c>
      <c r="X106" s="9">
        <v>298.26</v>
      </c>
      <c r="Y106" s="9">
        <v>123867.37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552.98</v>
      </c>
      <c r="AO106" s="9">
        <v>229652.59</v>
      </c>
      <c r="AP106" s="9">
        <v>0</v>
      </c>
      <c r="AQ106" s="9">
        <v>0</v>
      </c>
      <c r="AR106" s="10">
        <f t="shared" si="5"/>
        <v>383599.77</v>
      </c>
    </row>
    <row r="107" spans="1:44" x14ac:dyDescent="0.15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5.86</v>
      </c>
      <c r="W107" s="9">
        <v>2432.16</v>
      </c>
      <c r="X107" s="9">
        <v>8.7844999999999995</v>
      </c>
      <c r="Y107" s="9">
        <v>3648.21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95.58</v>
      </c>
      <c r="AO107" s="9">
        <v>39694.370000000003</v>
      </c>
      <c r="AP107" s="9">
        <v>0</v>
      </c>
      <c r="AQ107" s="9">
        <v>0</v>
      </c>
      <c r="AR107" s="10">
        <f t="shared" si="5"/>
        <v>45774.740000000005</v>
      </c>
    </row>
    <row r="108" spans="1:44" x14ac:dyDescent="0.15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27.47</v>
      </c>
      <c r="W108" s="9">
        <v>11406.51</v>
      </c>
      <c r="X108" s="9">
        <v>41.198500000000003</v>
      </c>
      <c r="Y108" s="9">
        <v>17109.73</v>
      </c>
      <c r="Z108" s="9">
        <v>0</v>
      </c>
      <c r="AA108" s="9">
        <v>0</v>
      </c>
      <c r="AB108" s="9">
        <v>42.68</v>
      </c>
      <c r="AC108" s="9">
        <v>17725.68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296.77999999999997</v>
      </c>
      <c r="AO108" s="9">
        <v>123252.73</v>
      </c>
      <c r="AP108" s="9">
        <v>0</v>
      </c>
      <c r="AQ108" s="9">
        <v>0</v>
      </c>
      <c r="AR108" s="10">
        <f t="shared" si="5"/>
        <v>169494.65</v>
      </c>
    </row>
    <row r="109" spans="1:44" x14ac:dyDescent="0.15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4.25</v>
      </c>
      <c r="W109" s="9">
        <v>1766.02</v>
      </c>
      <c r="X109" s="9">
        <v>6.3785999999999996</v>
      </c>
      <c r="Y109" s="9">
        <v>2649.03</v>
      </c>
      <c r="Z109" s="9">
        <v>0</v>
      </c>
      <c r="AA109" s="9">
        <v>0</v>
      </c>
      <c r="AB109" s="9">
        <v>2.38</v>
      </c>
      <c r="AC109" s="9">
        <v>988.97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116.59</v>
      </c>
      <c r="AO109" s="9">
        <v>35320.43</v>
      </c>
      <c r="AP109" s="9">
        <v>0</v>
      </c>
      <c r="AQ109" s="9">
        <v>0</v>
      </c>
      <c r="AR109" s="10">
        <f t="shared" si="5"/>
        <v>40724.449999999997</v>
      </c>
    </row>
    <row r="110" spans="1:44" x14ac:dyDescent="0.15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56.99</v>
      </c>
      <c r="W110" s="9">
        <v>23668.03</v>
      </c>
      <c r="X110" s="9">
        <v>85.485200000000006</v>
      </c>
      <c r="Y110" s="9">
        <v>35502.01</v>
      </c>
      <c r="Z110" s="9">
        <v>0</v>
      </c>
      <c r="AA110" s="9">
        <v>0</v>
      </c>
      <c r="AB110" s="9">
        <v>44.34</v>
      </c>
      <c r="AC110" s="9">
        <v>18413.71</v>
      </c>
      <c r="AD110" s="9">
        <v>0</v>
      </c>
      <c r="AE110" s="9">
        <v>0</v>
      </c>
      <c r="AF110" s="9">
        <v>48.6</v>
      </c>
      <c r="AG110" s="9">
        <v>20183.580000000002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863.92</v>
      </c>
      <c r="AO110" s="9">
        <v>358785.98</v>
      </c>
      <c r="AP110" s="9">
        <v>0</v>
      </c>
      <c r="AQ110" s="9">
        <v>0</v>
      </c>
      <c r="AR110" s="10">
        <f t="shared" si="5"/>
        <v>456553.31</v>
      </c>
    </row>
    <row r="111" spans="1:44" x14ac:dyDescent="0.15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53.03</v>
      </c>
      <c r="W111" s="9">
        <v>22023.11</v>
      </c>
      <c r="X111" s="9">
        <v>79.543999999999997</v>
      </c>
      <c r="Y111" s="9">
        <v>33034.629999999997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315.94</v>
      </c>
      <c r="AO111" s="9">
        <v>131209.88</v>
      </c>
      <c r="AP111" s="9">
        <v>0</v>
      </c>
      <c r="AQ111" s="9">
        <v>0</v>
      </c>
      <c r="AR111" s="10">
        <f t="shared" si="5"/>
        <v>186267.62</v>
      </c>
    </row>
    <row r="112" spans="1:44" x14ac:dyDescent="0.15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0.96</v>
      </c>
      <c r="W112" s="8">
        <v>399.89</v>
      </c>
      <c r="X112" s="8">
        <v>1.4443999999999999</v>
      </c>
      <c r="Y112" s="8">
        <v>599.84</v>
      </c>
      <c r="Z112" s="8">
        <v>0</v>
      </c>
      <c r="AA112" s="8">
        <v>0</v>
      </c>
      <c r="AB112" s="8">
        <v>0.81</v>
      </c>
      <c r="AC112" s="8">
        <v>335.91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26.23</v>
      </c>
      <c r="AO112" s="8">
        <v>7997.85</v>
      </c>
      <c r="AP112" s="8">
        <v>0</v>
      </c>
      <c r="AQ112" s="8">
        <v>0</v>
      </c>
      <c r="AR112" s="10">
        <f t="shared" si="5"/>
        <v>9333.49</v>
      </c>
    </row>
    <row r="113" spans="1:44" x14ac:dyDescent="0.15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0.97</v>
      </c>
      <c r="W113" s="8">
        <v>402.51</v>
      </c>
      <c r="X113" s="8">
        <v>1.4537</v>
      </c>
      <c r="Y113" s="8">
        <v>603.73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83.88</v>
      </c>
      <c r="AO113" s="8">
        <v>8049.76</v>
      </c>
      <c r="AP113" s="8">
        <v>0</v>
      </c>
      <c r="AQ113" s="8">
        <v>0</v>
      </c>
      <c r="AR113" s="10">
        <f t="shared" si="5"/>
        <v>9056</v>
      </c>
    </row>
    <row r="114" spans="1:44" x14ac:dyDescent="0.15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2.46</v>
      </c>
      <c r="W114" s="8">
        <v>1020.52</v>
      </c>
      <c r="X114" s="8">
        <v>3.6859000000000002</v>
      </c>
      <c r="Y114" s="8">
        <v>1530.74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25.12</v>
      </c>
      <c r="AO114" s="8">
        <v>10432.34</v>
      </c>
      <c r="AP114" s="8">
        <v>0</v>
      </c>
      <c r="AQ114" s="8">
        <v>0</v>
      </c>
      <c r="AR114" s="10">
        <f t="shared" si="5"/>
        <v>12983.6</v>
      </c>
    </row>
    <row r="115" spans="1:44" x14ac:dyDescent="0.15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1.31</v>
      </c>
      <c r="W115" s="8">
        <v>544.29</v>
      </c>
      <c r="X115" s="8">
        <v>1.9659</v>
      </c>
      <c r="Y115" s="8">
        <v>816.44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12.65</v>
      </c>
      <c r="AO115" s="8">
        <v>5253.55</v>
      </c>
      <c r="AP115" s="8">
        <v>0</v>
      </c>
      <c r="AQ115" s="8">
        <v>0</v>
      </c>
      <c r="AR115" s="10">
        <f t="shared" si="5"/>
        <v>6614.2800000000007</v>
      </c>
    </row>
    <row r="116" spans="1:44" x14ac:dyDescent="0.15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45.16</v>
      </c>
      <c r="W116" s="8">
        <v>18753.37</v>
      </c>
      <c r="X116" s="8">
        <v>67.734200000000001</v>
      </c>
      <c r="Y116" s="8">
        <v>28130.02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237.56</v>
      </c>
      <c r="AO116" s="8">
        <v>98658.67</v>
      </c>
      <c r="AP116" s="8">
        <v>0</v>
      </c>
      <c r="AQ116" s="8">
        <v>0</v>
      </c>
      <c r="AR116" s="10">
        <f t="shared" si="5"/>
        <v>145542.06</v>
      </c>
    </row>
    <row r="117" spans="1:44" x14ac:dyDescent="0.15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33.61</v>
      </c>
      <c r="W117" s="8">
        <v>13958.27</v>
      </c>
      <c r="X117" s="8">
        <v>50.415100000000002</v>
      </c>
      <c r="Y117" s="8">
        <v>20937.38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1054.76</v>
      </c>
      <c r="AO117" s="8">
        <v>279165.08</v>
      </c>
      <c r="AP117" s="8">
        <v>0</v>
      </c>
      <c r="AQ117" s="8">
        <v>0</v>
      </c>
      <c r="AR117" s="10">
        <f t="shared" ref="AR117:AR130" si="6">G117+W117+Y117+AA117+AC117+AE117+AG117+AO117+M117+E117+C117+I117+K117+O117+Q117+S117+U117+AI117+AK117+AM117+AQ117</f>
        <v>314060.73000000004</v>
      </c>
    </row>
    <row r="118" spans="1:44" x14ac:dyDescent="0.15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158.0848</v>
      </c>
      <c r="Y118" s="9">
        <v>65652.61</v>
      </c>
      <c r="Z118" s="9">
        <v>0</v>
      </c>
      <c r="AA118" s="9">
        <v>0</v>
      </c>
      <c r="AB118" s="9">
        <v>8.15</v>
      </c>
      <c r="AC118" s="9">
        <v>3382.66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10">
        <f t="shared" si="6"/>
        <v>69035.27</v>
      </c>
    </row>
    <row r="119" spans="1:44" s="1" customFormat="1" x14ac:dyDescent="0.15">
      <c r="A119" s="9" t="s">
        <v>141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0.7</v>
      </c>
      <c r="W119" s="9">
        <v>289.8</v>
      </c>
      <c r="X119" s="9">
        <v>1.0467</v>
      </c>
      <c r="Y119" s="9">
        <v>434.69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3.2</v>
      </c>
      <c r="AO119" s="9">
        <v>1328.96</v>
      </c>
      <c r="AP119" s="9">
        <v>0</v>
      </c>
      <c r="AQ119" s="9">
        <v>0</v>
      </c>
      <c r="AR119" s="10">
        <f t="shared" si="6"/>
        <v>2053.4499999999998</v>
      </c>
    </row>
    <row r="120" spans="1:44" s="1" customFormat="1" x14ac:dyDescent="0.15">
      <c r="A120" s="9" t="s">
        <v>142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4.22</v>
      </c>
      <c r="W120" s="9">
        <v>1752.48</v>
      </c>
      <c r="X120" s="9">
        <v>6.3296000000000001</v>
      </c>
      <c r="Y120" s="9">
        <v>2628.7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23.49</v>
      </c>
      <c r="AO120" s="9">
        <v>9755.4</v>
      </c>
      <c r="AP120" s="9">
        <v>0</v>
      </c>
      <c r="AQ120" s="9">
        <v>0</v>
      </c>
      <c r="AR120" s="10">
        <f t="shared" si="6"/>
        <v>14136.58</v>
      </c>
    </row>
    <row r="121" spans="1:44" s="1" customFormat="1" x14ac:dyDescent="0.15">
      <c r="A121" s="9" t="s">
        <v>143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0.62</v>
      </c>
      <c r="W121" s="9">
        <v>258.02999999999997</v>
      </c>
      <c r="X121" s="9">
        <v>0.93189999999999995</v>
      </c>
      <c r="Y121" s="9">
        <v>387.01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3.09</v>
      </c>
      <c r="AO121" s="9">
        <v>1283.28</v>
      </c>
      <c r="AP121" s="9">
        <v>0</v>
      </c>
      <c r="AQ121" s="9">
        <v>0</v>
      </c>
      <c r="AR121" s="10">
        <f t="shared" si="6"/>
        <v>1928.32</v>
      </c>
    </row>
    <row r="122" spans="1:44" s="1" customFormat="1" x14ac:dyDescent="0.15">
      <c r="A122" s="9" t="s">
        <v>144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1.34</v>
      </c>
      <c r="W122" s="9">
        <v>558.20000000000005</v>
      </c>
      <c r="X122" s="9">
        <v>2.0160999999999998</v>
      </c>
      <c r="Y122" s="9">
        <v>837.3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14.04</v>
      </c>
      <c r="AO122" s="9">
        <v>5830.81</v>
      </c>
      <c r="AP122" s="9">
        <v>0</v>
      </c>
      <c r="AQ122" s="9">
        <v>0</v>
      </c>
      <c r="AR122" s="10">
        <f t="shared" si="6"/>
        <v>7226.31</v>
      </c>
    </row>
    <row r="123" spans="1:44" s="1" customFormat="1" x14ac:dyDescent="0.15">
      <c r="A123" s="9" t="s">
        <v>145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31.74</v>
      </c>
      <c r="W123" s="9">
        <v>13179.63</v>
      </c>
      <c r="X123" s="9">
        <v>47.602699999999999</v>
      </c>
      <c r="Y123" s="9">
        <v>19769.41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311.74</v>
      </c>
      <c r="AO123" s="9">
        <v>129465.62</v>
      </c>
      <c r="AP123" s="9">
        <v>0</v>
      </c>
      <c r="AQ123" s="9">
        <v>0</v>
      </c>
      <c r="AR123" s="10">
        <f t="shared" si="6"/>
        <v>162414.66</v>
      </c>
    </row>
    <row r="124" spans="1:44" x14ac:dyDescent="0.15">
      <c r="A124" s="11" t="s">
        <v>146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28.47</v>
      </c>
      <c r="W124" s="11">
        <v>11824.67</v>
      </c>
      <c r="X124" s="11">
        <v>42.7089</v>
      </c>
      <c r="Y124" s="11">
        <v>17737.02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341.15</v>
      </c>
      <c r="AO124" s="11">
        <v>141679.6</v>
      </c>
      <c r="AP124" s="11">
        <v>0</v>
      </c>
      <c r="AQ124" s="11">
        <v>0</v>
      </c>
      <c r="AR124" s="10">
        <f t="shared" si="6"/>
        <v>171241.29</v>
      </c>
    </row>
    <row r="125" spans="1:44" s="3" customFormat="1" x14ac:dyDescent="0.15">
      <c r="A125" s="12" t="s">
        <v>147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3.31</v>
      </c>
      <c r="W125" s="12">
        <v>1373.9</v>
      </c>
      <c r="X125" s="12">
        <v>4.9623999999999997</v>
      </c>
      <c r="Y125" s="12">
        <v>2060.86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12.66</v>
      </c>
      <c r="AO125" s="12">
        <v>5257.7</v>
      </c>
      <c r="AP125" s="12">
        <v>0</v>
      </c>
      <c r="AQ125" s="12">
        <v>0</v>
      </c>
      <c r="AR125" s="10">
        <f t="shared" si="6"/>
        <v>8692.4599999999991</v>
      </c>
    </row>
    <row r="126" spans="1:44" s="3" customFormat="1" x14ac:dyDescent="0.15">
      <c r="A126" s="12" t="s">
        <v>148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2.58</v>
      </c>
      <c r="W126" s="12">
        <v>1069.77</v>
      </c>
      <c r="X126" s="12">
        <v>3.8639000000000001</v>
      </c>
      <c r="Y126" s="12">
        <v>1604.69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42.27</v>
      </c>
      <c r="AO126" s="12">
        <v>17554.73</v>
      </c>
      <c r="AP126" s="12">
        <v>0</v>
      </c>
      <c r="AQ126" s="12">
        <v>0</v>
      </c>
      <c r="AR126" s="10">
        <f t="shared" si="6"/>
        <v>20229.189999999999</v>
      </c>
    </row>
    <row r="127" spans="1:44" s="3" customFormat="1" x14ac:dyDescent="0.15">
      <c r="A127" s="12" t="s">
        <v>149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0">
        <f t="shared" si="6"/>
        <v>0</v>
      </c>
    </row>
    <row r="128" spans="1:44" s="3" customFormat="1" x14ac:dyDescent="0.15">
      <c r="A128" s="12" t="s">
        <v>150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0">
        <f t="shared" si="6"/>
        <v>0</v>
      </c>
    </row>
    <row r="129" spans="1:44" s="3" customFormat="1" x14ac:dyDescent="0.15">
      <c r="A129" s="12" t="s">
        <v>151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0.24</v>
      </c>
      <c r="W129" s="12">
        <v>98.01</v>
      </c>
      <c r="X129" s="12">
        <v>0.35389999999999999</v>
      </c>
      <c r="Y129" s="12">
        <v>146.99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21.36</v>
      </c>
      <c r="AO129" s="12">
        <v>1959.8</v>
      </c>
      <c r="AP129" s="12">
        <v>0</v>
      </c>
      <c r="AQ129" s="12">
        <v>0</v>
      </c>
      <c r="AR129" s="10">
        <f t="shared" si="6"/>
        <v>2204.8000000000002</v>
      </c>
    </row>
    <row r="130" spans="1:44" s="3" customFormat="1" x14ac:dyDescent="0.15">
      <c r="A130" s="12" t="s">
        <v>152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0.24</v>
      </c>
      <c r="W130" s="12">
        <v>100</v>
      </c>
      <c r="X130" s="12">
        <v>0.36120000000000002</v>
      </c>
      <c r="Y130" s="12">
        <v>150.01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0">
        <f t="shared" si="6"/>
        <v>250.01</v>
      </c>
    </row>
    <row r="131" spans="1:44" s="1" customFormat="1" x14ac:dyDescent="0.15">
      <c r="A131" s="5" t="s">
        <v>153</v>
      </c>
      <c r="B131" s="5">
        <f>SUM(B4:B130)</f>
        <v>0</v>
      </c>
      <c r="C131" s="5">
        <f t="shared" ref="C131:AA131" si="7">SUM(C4:C130)</f>
        <v>0</v>
      </c>
      <c r="D131" s="5">
        <f t="shared" si="7"/>
        <v>0</v>
      </c>
      <c r="E131" s="5">
        <f t="shared" si="7"/>
        <v>0</v>
      </c>
      <c r="F131" s="5">
        <f t="shared" si="7"/>
        <v>4.63</v>
      </c>
      <c r="G131" s="5">
        <f t="shared" si="7"/>
        <v>1920.4299999999998</v>
      </c>
      <c r="H131" s="5">
        <f t="shared" si="7"/>
        <v>0</v>
      </c>
      <c r="I131" s="5">
        <f t="shared" si="7"/>
        <v>0</v>
      </c>
      <c r="J131" s="5">
        <f t="shared" si="7"/>
        <v>0</v>
      </c>
      <c r="K131" s="5">
        <f t="shared" si="7"/>
        <v>0</v>
      </c>
      <c r="L131" s="5">
        <f t="shared" si="7"/>
        <v>0</v>
      </c>
      <c r="M131" s="5">
        <f t="shared" si="7"/>
        <v>0</v>
      </c>
      <c r="N131" s="5">
        <f t="shared" si="7"/>
        <v>194.26</v>
      </c>
      <c r="O131" s="5">
        <f t="shared" si="7"/>
        <v>80677.67</v>
      </c>
      <c r="P131" s="5">
        <f t="shared" si="7"/>
        <v>0</v>
      </c>
      <c r="Q131" s="5">
        <f t="shared" si="7"/>
        <v>0</v>
      </c>
      <c r="R131" s="5">
        <f t="shared" si="7"/>
        <v>0</v>
      </c>
      <c r="S131" s="5">
        <f t="shared" si="7"/>
        <v>0</v>
      </c>
      <c r="T131" s="5">
        <f t="shared" si="7"/>
        <v>0</v>
      </c>
      <c r="U131" s="5">
        <f t="shared" si="7"/>
        <v>0</v>
      </c>
      <c r="V131" s="5">
        <f t="shared" si="7"/>
        <v>4316.5599999999995</v>
      </c>
      <c r="W131" s="5">
        <f t="shared" si="7"/>
        <v>1799432.0099999993</v>
      </c>
      <c r="X131" s="5">
        <f t="shared" si="7"/>
        <v>6272.7587000000012</v>
      </c>
      <c r="Y131" s="5">
        <f t="shared" si="7"/>
        <v>2618309.02</v>
      </c>
      <c r="Z131" s="5">
        <f t="shared" si="7"/>
        <v>0</v>
      </c>
      <c r="AA131" s="5">
        <f t="shared" si="7"/>
        <v>0</v>
      </c>
      <c r="AB131" s="5">
        <f t="shared" ref="AB131:AR131" si="8">SUM(AB4:AB130)</f>
        <v>1565.5899999999997</v>
      </c>
      <c r="AC131" s="5">
        <f t="shared" si="8"/>
        <v>654288.86000000022</v>
      </c>
      <c r="AD131" s="5">
        <f t="shared" si="8"/>
        <v>0</v>
      </c>
      <c r="AE131" s="5">
        <f t="shared" si="8"/>
        <v>0</v>
      </c>
      <c r="AF131" s="5">
        <f t="shared" si="8"/>
        <v>26117.249999999996</v>
      </c>
      <c r="AG131" s="5">
        <f t="shared" si="8"/>
        <v>10846493.930000002</v>
      </c>
      <c r="AH131" s="5">
        <f t="shared" si="8"/>
        <v>606.68000000000006</v>
      </c>
      <c r="AI131" s="5">
        <f t="shared" si="8"/>
        <v>251953.38</v>
      </c>
      <c r="AJ131" s="5">
        <f t="shared" si="8"/>
        <v>0</v>
      </c>
      <c r="AK131" s="5">
        <f t="shared" si="8"/>
        <v>0</v>
      </c>
      <c r="AL131" s="5">
        <f t="shared" si="8"/>
        <v>0</v>
      </c>
      <c r="AM131" s="5">
        <f t="shared" si="8"/>
        <v>0</v>
      </c>
      <c r="AN131" s="5">
        <f t="shared" si="8"/>
        <v>6614.7499999999991</v>
      </c>
      <c r="AO131" s="5">
        <f t="shared" si="8"/>
        <v>2508732.4300000002</v>
      </c>
      <c r="AP131" s="5">
        <f t="shared" si="8"/>
        <v>0</v>
      </c>
      <c r="AQ131" s="5">
        <f t="shared" si="8"/>
        <v>0</v>
      </c>
      <c r="AR131" s="10">
        <f t="shared" si="8"/>
        <v>18706924.289999995</v>
      </c>
    </row>
    <row r="132" spans="1:44" ht="24" customHeight="1" x14ac:dyDescent="0.15">
      <c r="AG132" s="15" t="s">
        <v>154</v>
      </c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</row>
  </sheetData>
  <mergeCells count="25">
    <mergeCell ref="AP2:AQ2"/>
    <mergeCell ref="AG132:AR132"/>
    <mergeCell ref="A2:A3"/>
    <mergeCell ref="AR2:AR3"/>
    <mergeCell ref="AF2:AG2"/>
    <mergeCell ref="AH2:AI2"/>
    <mergeCell ref="AJ2:AK2"/>
    <mergeCell ref="AL2:AM2"/>
    <mergeCell ref="AN2:AO2"/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honeticPr fontId="4" type="noConversion"/>
  <pageMargins left="0.69930555555555596" right="0.69930555555555596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2022-02-22T09:14:00Z</dcterms:created>
  <dcterms:modified xsi:type="dcterms:W3CDTF">2024-05-21T07:32:21Z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C3D8841FBCD849E2B35D2B6AE60ED82D</vt:lpwstr>
  </property>
</Properties>
</file>