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8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<sst xmlns="http://schemas.openxmlformats.org/spreadsheetml/2006/main" count="330" uniqueCount="290">
  <si>
    <t>2024年4月考核费用分项月报</t>
  </si>
  <si>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</si>
  <si>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</si>
  <si>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</si>
  <si>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</si>
  <si>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</si>
  <si>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</si>
  <si>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</si>
  <si>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</si>
  <si>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</si>
  <si>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</si>
  <si>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</si>
  <si>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</si>
  <si>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</si>
  <si>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</si>
  <si>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</si>
  <si>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</si>
  <si>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</si>
  <si>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</si>
  <si>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</si>
  <si>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</si>
  <si>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</si>
  <si>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</si>
  <si>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</si>
  <si>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</si>
  <si>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</si>
  <si>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</si>
  <si>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</si>
  <si>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</si>
  <si>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</si>
  <si>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</si>
  <si>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</si>
  <si>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</si>
  <si>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</si>
  <si>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</si>
  <si>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</si>
  <si>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</si>
  <si>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</si>
  <si>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</si>
  <si>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</si>
  <si>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</si>
  <si>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</si>
  <si>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</si>
  <si>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</si>
  <si>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</si>
  <si>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</si>
  <si>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</si>
  <si>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</si>
  <si>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</si>
  <si>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</si>
  <si>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</si>
  <si>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</si>
  <si>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</si>
  <si>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</si>
  <si>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</si>
  <si>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</si>
  <si>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</si>
  <si>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</si>
  <si>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</si>
  <si>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</si>
  <si>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</si>
  <si>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</si>
  <si>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</si>
  <si>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</si>
  <si>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</si>
  <si>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</si>
  <si>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</si>
  <si>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</si>
  <si>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</si>
  <si>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</si>
  <si>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</si>
  <si>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</si>
  <si>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</si>
  <si>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</si>
  <si>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</si>
  <si>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</si>
  <si>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</si>
  <si>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</si>
  <si>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</si>
  <si>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</si>
  <si>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</si>
  <si>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青田三溪口水电公司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</si>
  <si>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</si>
  <si>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</si>
  <si>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</si>
  <si>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</si>
  <si>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</si>
  <si>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</si>
  <si>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</si>
  <si>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</si>
  <si>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</si>
  <si>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</si>
  <si>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</si>
  <si>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</si>
  <si>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</si>
  <si>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</si>
  <si>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</si>
  <si>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长兴天然气热电有限公司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</si>
  <si>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</si>
  <si>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</si>
  <si>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</si>
  <si>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</si>
  <si>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</si>
  <si>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</si>
  <si>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</si>
  <si>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</si>
  <si>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</si>
  <si>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</si>
  <si>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</si>
  <si>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</si>
  <si>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</si>
  <si>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</si>
  <si>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</si>
  <si>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</si>
  <si>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</si>
  <si>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</si>
  <si>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</si>
  <si>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</si>
  <si>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</si>
  <si>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</si>
  <si>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</si>
  <si>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</si>
  <si>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</si>
  <si>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</si>
  <si>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</si>
  <si>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</si>
  <si>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</si>
  <si>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</si>
  <si>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</si>
  <si>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</si>
  <si>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</si>
  <si>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</si>
  <si>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</si>
  <si>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</si>
  <si>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</si>
  <si>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</si>
  <si>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</si>
  <si>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</si>
  <si>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</si>
  <si>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</si>
  <si>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</si>
  <si>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国能浙江北仑第一发电有限公司（光伏）</t>
  </si>
  <si>
    <t>北厂站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</si>
  <si>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</si>
  <si>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</si>
  <si>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</si>
  <si>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</si>
  <si>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</si>
  <si>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</si>
  <si>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</si>
  <si>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</si>
  <si>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</si>
  <si>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</si>
  <si>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</si>
  <si>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</si>
  <si>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</si>
  <si>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</si>
  <si>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</si>
  <si>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</si>
  <si>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</si>
  <si>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</si>
  <si>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</si>
  <si>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</si>
  <si>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</si>
  <si>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</si>
  <si>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</si>
  <si>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</si>
  <si>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</si>
  <si>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</si>
  <si>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</si>
  <si>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</si>
  <si>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</si>
  <si>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</si>
  <si>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</si>
  <si>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</si>
  <si>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</si>
  <si>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</si>
  <si>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</si>
  <si>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</si>
  <si>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</si>
  <si>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</si>
  <si>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</si>
  <si>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</si>
  <si>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</si>
  <si>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</si>
  <si>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</si>
  <si>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</si>
  <si>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</si>
  <si>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</si>
  <si>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</si>
  <si>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</si>
  <si>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</si>
  <si>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</si>
  <si>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</si>
  <si>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</si>
  <si>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</si>
  <si>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</si>
  <si>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</si>
  <si>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</si>
  <si>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</si>
  <si>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</si>
  <si>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</si>
  <si>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</si>
  <si>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</si>
  <si>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</si>
  <si>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</si>
  <si>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</si>
  <si>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</si>
  <si>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</si>
  <si>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</si>
  <si>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</si>
  <si>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</si>
  <si>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</si>
  <si>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</si>
  <si>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</si>
  <si>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</si>
  <si>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</si>
  <si>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</si>
  <si>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</si>
  <si>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</si>
  <si>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</si>
  <si>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</si>
  <si>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</si>
  <si>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</si>
  <si>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</si>
  <si>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</si>
  <si>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</si>
  <si>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</si>
  <si>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</si>
  <si>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</si>
  <si>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</si>
  <si>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</si>
  <si>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</si>
  <si>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</si>
  <si>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</si>
  <si>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</si>
  <si>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</si>
  <si>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</si>
  <si>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</si>
  <si>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</si>
  <si>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</si>
  <si>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</si>
  <si>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</si>
  <si>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</si>
  <si>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</si>
  <si>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</si>
  <si>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</si>
  <si>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</si>
  <si>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</si>
  <si>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</si>
  <si>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</si>
  <si>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</si>
  <si>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</si>
  <si>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</si>
  <si>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</si>
  <si>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</si>
  <si>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</si>
  <si>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</si>
  <si>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</si>
  <si>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</si>
  <si>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</si>
  <si>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</si>
  <si>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</si>
  <si>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</si>
  <si>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</si>
  <si>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</si>
  <si>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</si>
  <si>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</si>
  <si>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</si>
  <si>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</si>
  <si>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</si>
  <si>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</si>
  <si>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</si>
  <si>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</si>
  <si>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</si>
  <si>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</si>
  <si>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</si>
  <si>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</si>
  <si>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</si>
  <si>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</si>
  <si>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</si>
  <si>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</si>
  <si>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</si>
  <si>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</si>
  <si>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</si>
  <si>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浙江大唐国际新能源有限责任公司（大唐集团）</t>
  </si>
  <si>
    <t>唐鳌站</t>
  </si>
  <si>
    <t>杭州瑞兴新能源有限公司</t>
  </si>
  <si>
    <t>汾口站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</si>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</sst>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4" fillId="0" borderId="5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4" xfId="0" applyNumberFormat="1" applyFont="1" applyFill="1" applyBorder="1" applyAlignment="1"/>
    <xf numFmtId="0" fontId="4" fillId="0" borderId="1" xfId="0" applyNumberFormat="1" applyFont="1" applyFill="1" applyBorder="1" applyAlignment="1"/>
    <xf numFmtId="0" fontId="4" fillId="0" borderId="6" xfId="0" applyNumberFormat="1" applyFont="1" applyFill="1" applyBorder="1" applyAlignment="1"/>
    <xf numFmtId="176" fontId="1" fillId="0" borderId="1" xfId="0" applyNumberFormat="1" applyFont="1" applyFill="1" applyBorder="1">
      <alignment vertical="center"/>
    </xf>
    <xf numFmtId="0" fontId="4" fillId="0" borderId="7" xfId="0" applyNumberFormat="1" applyFont="1" applyFill="1" applyBorder="1" applyAlignment="1"/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2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4" fillId="0" borderId="9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S135"/>
  <sheetViews>
    <sheetView tabSelected="1" zoomScale="80" zoomScaleNormal="80" workbookViewId="0">
      <pane xSplit="1" ySplit="3" topLeftCell="AC91" activePane="bottomRight" state="frozen"/>
      <selection/>
      <selection pane="topRight"/>
      <selection pane="bottomLeft"/>
      <selection pane="bottomRight" activeCell="AT123" sqref="AT123"/>
    </sheetView>
  </sheetViews>
  <sheetFormatPr defaultColWidth="9" defaultRowHeight="13.5"/>
  <cols>
    <col min="1" max="1" width="46.5" style="2" customWidth="1"/>
    <col min="2" max="2" width="13.5833333333333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166666666667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5.375" style="1"/>
    <col min="46" max="16384" width="9" style="2"/>
  </cols>
  <sheetData>
    <row r="1" ht="31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spans="1:45">
      <c r="A2" s="5" t="s">
        <v>1</v>
      </c>
      <c r="B2" s="6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  <c r="Q2" s="5" t="s">
        <v>10</v>
      </c>
      <c r="R2" s="5"/>
      <c r="S2" s="5" t="s">
        <v>11</v>
      </c>
      <c r="T2" s="5"/>
      <c r="U2" s="5" t="s">
        <v>12</v>
      </c>
      <c r="V2" s="5"/>
      <c r="W2" s="5" t="s">
        <v>13</v>
      </c>
      <c r="X2" s="5"/>
      <c r="Y2" s="5" t="s">
        <v>14</v>
      </c>
      <c r="Z2" s="5"/>
      <c r="AA2" s="5" t="s">
        <v>15</v>
      </c>
      <c r="AB2" s="5"/>
      <c r="AC2" s="5" t="s">
        <v>16</v>
      </c>
      <c r="AD2" s="5"/>
      <c r="AE2" s="5" t="s">
        <v>17</v>
      </c>
      <c r="AF2" s="5"/>
      <c r="AG2" s="5" t="s">
        <v>18</v>
      </c>
      <c r="AH2" s="5"/>
      <c r="AI2" s="5" t="s">
        <v>19</v>
      </c>
      <c r="AJ2" s="5"/>
      <c r="AK2" s="5" t="s">
        <v>20</v>
      </c>
      <c r="AL2" s="5"/>
      <c r="AM2" s="5" t="s">
        <v>21</v>
      </c>
      <c r="AN2" s="5"/>
      <c r="AO2" s="5" t="s">
        <v>22</v>
      </c>
      <c r="AP2" s="5"/>
      <c r="AQ2" s="5" t="s">
        <v>23</v>
      </c>
      <c r="AR2" s="5"/>
      <c r="AS2" s="6" t="s">
        <v>24</v>
      </c>
    </row>
    <row r="3" s="1" customFormat="1" spans="1:45">
      <c r="A3" s="7"/>
      <c r="B3" s="8"/>
      <c r="C3" s="5" t="s">
        <v>25</v>
      </c>
      <c r="D3" s="5" t="s">
        <v>26</v>
      </c>
      <c r="E3" s="5" t="s">
        <v>25</v>
      </c>
      <c r="F3" s="5" t="s">
        <v>26</v>
      </c>
      <c r="G3" s="5" t="s">
        <v>25</v>
      </c>
      <c r="H3" s="5" t="s">
        <v>26</v>
      </c>
      <c r="I3" s="5" t="s">
        <v>25</v>
      </c>
      <c r="J3" s="5" t="s">
        <v>26</v>
      </c>
      <c r="K3" s="5" t="s">
        <v>25</v>
      </c>
      <c r="L3" s="5" t="s">
        <v>26</v>
      </c>
      <c r="M3" s="5" t="s">
        <v>25</v>
      </c>
      <c r="N3" s="5" t="s">
        <v>26</v>
      </c>
      <c r="O3" s="5" t="s">
        <v>25</v>
      </c>
      <c r="P3" s="5" t="s">
        <v>26</v>
      </c>
      <c r="Q3" s="5" t="s">
        <v>25</v>
      </c>
      <c r="R3" s="5" t="s">
        <v>26</v>
      </c>
      <c r="S3" s="5" t="s">
        <v>25</v>
      </c>
      <c r="T3" s="5" t="s">
        <v>26</v>
      </c>
      <c r="U3" s="5" t="s">
        <v>25</v>
      </c>
      <c r="V3" s="5" t="s">
        <v>26</v>
      </c>
      <c r="W3" s="5" t="s">
        <v>25</v>
      </c>
      <c r="X3" s="5" t="s">
        <v>26</v>
      </c>
      <c r="Y3" s="5" t="s">
        <v>25</v>
      </c>
      <c r="Z3" s="5" t="s">
        <v>26</v>
      </c>
      <c r="AA3" s="5" t="s">
        <v>25</v>
      </c>
      <c r="AB3" s="5" t="s">
        <v>26</v>
      </c>
      <c r="AC3" s="5" t="s">
        <v>25</v>
      </c>
      <c r="AD3" s="5" t="s">
        <v>26</v>
      </c>
      <c r="AE3" s="5" t="s">
        <v>25</v>
      </c>
      <c r="AF3" s="5" t="s">
        <v>26</v>
      </c>
      <c r="AG3" s="5" t="s">
        <v>25</v>
      </c>
      <c r="AH3" s="5" t="s">
        <v>26</v>
      </c>
      <c r="AI3" s="5" t="s">
        <v>25</v>
      </c>
      <c r="AJ3" s="5" t="s">
        <v>26</v>
      </c>
      <c r="AK3" s="5" t="s">
        <v>25</v>
      </c>
      <c r="AL3" s="5" t="s">
        <v>26</v>
      </c>
      <c r="AM3" s="5" t="s">
        <v>25</v>
      </c>
      <c r="AN3" s="5" t="s">
        <v>26</v>
      </c>
      <c r="AO3" s="5" t="s">
        <v>25</v>
      </c>
      <c r="AP3" s="5" t="s">
        <v>26</v>
      </c>
      <c r="AQ3" s="5" t="s">
        <v>25</v>
      </c>
      <c r="AR3" s="5" t="s">
        <v>26</v>
      </c>
      <c r="AS3" s="8"/>
    </row>
    <row r="4" ht="14.25" spans="1:45">
      <c r="A4" s="9" t="s">
        <v>27</v>
      </c>
      <c r="B4" s="10" t="s">
        <v>28</v>
      </c>
      <c r="C4" s="11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33.7278</v>
      </c>
      <c r="Z4" s="12">
        <v>14007.17</v>
      </c>
      <c r="AA4" s="12">
        <v>1123.02</v>
      </c>
      <c r="AB4" s="12">
        <v>466390.2</v>
      </c>
      <c r="AC4" s="12">
        <v>14.92</v>
      </c>
      <c r="AD4" s="12">
        <v>6196.52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7">
        <v>0</v>
      </c>
      <c r="AS4" s="18">
        <f t="shared" ref="AS4:AS13" si="0">H4+X4+Z4+AB4+AD4+AF4+AH4+AP4+N4+F4+D4+J4+L4+P4+R4+T4+V4+AJ4+AL4+AN4+AR4</f>
        <v>486593.89</v>
      </c>
    </row>
    <row r="5" ht="14.25" spans="1:45">
      <c r="A5" s="13" t="s">
        <v>29</v>
      </c>
      <c r="B5" s="14" t="s">
        <v>30</v>
      </c>
      <c r="C5" s="15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40.7106</v>
      </c>
      <c r="Z5" s="16">
        <v>16907.1</v>
      </c>
      <c r="AA5" s="16">
        <v>710.31</v>
      </c>
      <c r="AB5" s="16">
        <v>294991.3</v>
      </c>
      <c r="AC5" s="16">
        <v>6.23</v>
      </c>
      <c r="AD5" s="16">
        <v>2586.28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9">
        <v>0</v>
      </c>
      <c r="AS5" s="18">
        <f t="shared" si="0"/>
        <v>314484.68</v>
      </c>
    </row>
    <row r="6" ht="14.25" spans="1:45">
      <c r="A6" s="13" t="s">
        <v>31</v>
      </c>
      <c r="B6" s="14" t="s">
        <v>32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1006</v>
      </c>
      <c r="X6" s="16">
        <v>417791.8</v>
      </c>
      <c r="Y6" s="16">
        <v>89.2392</v>
      </c>
      <c r="Z6" s="16">
        <v>37061.06</v>
      </c>
      <c r="AA6" s="16">
        <v>386.56</v>
      </c>
      <c r="AB6" s="16">
        <v>160537.12</v>
      </c>
      <c r="AC6" s="16">
        <v>10.67</v>
      </c>
      <c r="AD6" s="16">
        <v>4429.44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9">
        <v>0</v>
      </c>
      <c r="AS6" s="18">
        <f t="shared" si="0"/>
        <v>619819.42</v>
      </c>
    </row>
    <row r="7" ht="14.25" spans="1:45">
      <c r="A7" s="13" t="s">
        <v>33</v>
      </c>
      <c r="B7" s="14" t="s">
        <v>34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288.742</v>
      </c>
      <c r="Z7" s="16">
        <v>119914.54</v>
      </c>
      <c r="AA7" s="16">
        <v>1351.03</v>
      </c>
      <c r="AB7" s="16">
        <v>561084.8</v>
      </c>
      <c r="AC7" s="16">
        <v>227.63</v>
      </c>
      <c r="AD7" s="16">
        <v>94535.4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9">
        <v>0</v>
      </c>
      <c r="AS7" s="18">
        <f t="shared" si="0"/>
        <v>775534.74</v>
      </c>
    </row>
    <row r="8" ht="14.25" spans="1:45">
      <c r="A8" s="13" t="s">
        <v>35</v>
      </c>
      <c r="B8" s="14" t="s">
        <v>36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266.48</v>
      </c>
      <c r="X8" s="16">
        <v>110669.61</v>
      </c>
      <c r="Y8" s="16">
        <v>47.2196</v>
      </c>
      <c r="Z8" s="16">
        <v>19610.29</v>
      </c>
      <c r="AA8" s="16">
        <v>250</v>
      </c>
      <c r="AB8" s="16">
        <v>103825</v>
      </c>
      <c r="AC8" s="16">
        <v>4.72</v>
      </c>
      <c r="AD8" s="16">
        <v>1959.04</v>
      </c>
      <c r="AE8" s="16">
        <v>0</v>
      </c>
      <c r="AF8" s="16">
        <v>0</v>
      </c>
      <c r="AG8" s="16">
        <v>0</v>
      </c>
      <c r="AH8" s="16">
        <v>0</v>
      </c>
      <c r="AI8" s="16">
        <v>42.75</v>
      </c>
      <c r="AJ8" s="16">
        <v>17754.08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9">
        <v>0</v>
      </c>
      <c r="AS8" s="18">
        <f t="shared" si="0"/>
        <v>253818.02</v>
      </c>
    </row>
    <row r="9" ht="14.25" spans="1:45">
      <c r="A9" s="13" t="s">
        <v>37</v>
      </c>
      <c r="B9" s="14" t="s">
        <v>38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86</v>
      </c>
      <c r="X9" s="16">
        <v>35715.8</v>
      </c>
      <c r="Y9" s="16">
        <v>101.9024</v>
      </c>
      <c r="Z9" s="16">
        <v>42320.07</v>
      </c>
      <c r="AA9" s="16">
        <v>2488.74</v>
      </c>
      <c r="AB9" s="16">
        <v>1033573.25</v>
      </c>
      <c r="AC9" s="16">
        <v>0.88</v>
      </c>
      <c r="AD9" s="16">
        <v>365.33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9">
        <v>0</v>
      </c>
      <c r="AS9" s="18">
        <f t="shared" si="0"/>
        <v>1111974.45</v>
      </c>
    </row>
    <row r="10" ht="14.25" spans="1:45">
      <c r="A10" s="13" t="s">
        <v>39</v>
      </c>
      <c r="B10" s="14" t="s">
        <v>40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154.7943</v>
      </c>
      <c r="Z10" s="16">
        <v>64286.09</v>
      </c>
      <c r="AA10" s="16">
        <v>1232.42</v>
      </c>
      <c r="AB10" s="16">
        <v>511824.44</v>
      </c>
      <c r="AC10" s="16">
        <v>77.47</v>
      </c>
      <c r="AD10" s="16">
        <v>32171.71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9">
        <v>0</v>
      </c>
      <c r="AS10" s="18">
        <f t="shared" si="0"/>
        <v>608282.24</v>
      </c>
    </row>
    <row r="11" ht="14.25" spans="1:45">
      <c r="A11" s="13" t="s">
        <v>41</v>
      </c>
      <c r="B11" s="14" t="s">
        <v>42</v>
      </c>
      <c r="C11" s="15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154</v>
      </c>
      <c r="X11" s="16">
        <v>63956.2</v>
      </c>
      <c r="Y11" s="16">
        <v>566.9656</v>
      </c>
      <c r="Z11" s="16">
        <v>235460.79</v>
      </c>
      <c r="AA11" s="16">
        <v>6681.93</v>
      </c>
      <c r="AB11" s="16">
        <v>2775003.8</v>
      </c>
      <c r="AC11" s="16">
        <v>53.2</v>
      </c>
      <c r="AD11" s="16">
        <v>22094.43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9">
        <v>0</v>
      </c>
      <c r="AS11" s="18">
        <f t="shared" si="0"/>
        <v>3096515.22</v>
      </c>
    </row>
    <row r="12" ht="14.25" spans="1:45">
      <c r="A12" s="13" t="s">
        <v>43</v>
      </c>
      <c r="B12" s="14" t="s">
        <v>44</v>
      </c>
      <c r="C12" s="15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41.2013</v>
      </c>
      <c r="Z12" s="16">
        <v>17110.89</v>
      </c>
      <c r="AA12" s="16">
        <v>638.48</v>
      </c>
      <c r="AB12" s="16">
        <v>265162.4</v>
      </c>
      <c r="AC12" s="16">
        <v>4.94</v>
      </c>
      <c r="AD12" s="16">
        <v>2051.03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9">
        <v>0</v>
      </c>
      <c r="AS12" s="18">
        <f t="shared" si="0"/>
        <v>284324.32</v>
      </c>
    </row>
    <row r="13" s="2" customFormat="1" ht="14.25" spans="1:45">
      <c r="A13" s="13" t="s">
        <v>45</v>
      </c>
      <c r="B13" s="14" t="s">
        <v>46</v>
      </c>
      <c r="C13" s="15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12.12</v>
      </c>
      <c r="X13" s="16">
        <v>5031.82</v>
      </c>
      <c r="Y13" s="16">
        <v>104.517</v>
      </c>
      <c r="Z13" s="16">
        <v>43405.91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9">
        <v>0</v>
      </c>
      <c r="AS13" s="18">
        <v>0</v>
      </c>
    </row>
    <row r="14" ht="14.25" spans="1:45">
      <c r="A14" s="13" t="s">
        <v>47</v>
      </c>
      <c r="B14" s="14" t="s">
        <v>48</v>
      </c>
      <c r="C14" s="15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8</v>
      </c>
      <c r="X14" s="16">
        <v>3322.4</v>
      </c>
      <c r="Y14" s="16">
        <v>569.9295</v>
      </c>
      <c r="Z14" s="16">
        <v>236691.71</v>
      </c>
      <c r="AA14" s="16">
        <v>2604.4</v>
      </c>
      <c r="AB14" s="16">
        <v>1081609.4</v>
      </c>
      <c r="AC14" s="16">
        <v>492.6</v>
      </c>
      <c r="AD14" s="16">
        <v>204576.81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9">
        <v>0</v>
      </c>
      <c r="AS14" s="18">
        <f t="shared" ref="AS14:AS19" si="1">H14+X14+Z14+AB14+AD14+AF14+AH14+AP14+N14+F14+D14+J14+L14+P14+R14+T14+V14+AJ14+AL14+AN14+AR14</f>
        <v>1526200.32</v>
      </c>
    </row>
    <row r="15" ht="14.25" spans="1:45">
      <c r="A15" s="13" t="s">
        <v>49</v>
      </c>
      <c r="B15" s="14" t="s">
        <v>50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22</v>
      </c>
      <c r="X15" s="16">
        <v>9136.6</v>
      </c>
      <c r="Y15" s="16">
        <v>143.4336</v>
      </c>
      <c r="Z15" s="16">
        <v>59567.97</v>
      </c>
      <c r="AA15" s="16">
        <v>758.87</v>
      </c>
      <c r="AB15" s="16">
        <v>315158.28</v>
      </c>
      <c r="AC15" s="16">
        <v>4.3</v>
      </c>
      <c r="AD15" s="16">
        <v>1787.1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9">
        <v>0</v>
      </c>
      <c r="AS15" s="18">
        <f t="shared" si="1"/>
        <v>385649.95</v>
      </c>
    </row>
    <row r="16" ht="14.25" spans="1:45">
      <c r="A16" s="13" t="s">
        <v>51</v>
      </c>
      <c r="B16" s="14" t="s">
        <v>52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375.5974</v>
      </c>
      <c r="Z16" s="16">
        <v>155985.61</v>
      </c>
      <c r="AA16" s="16">
        <v>483</v>
      </c>
      <c r="AB16" s="16">
        <v>200589.06</v>
      </c>
      <c r="AC16" s="16">
        <v>49.52</v>
      </c>
      <c r="AD16" s="16">
        <v>20564.98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9">
        <v>0</v>
      </c>
      <c r="AS16" s="18">
        <f t="shared" si="1"/>
        <v>377139.65</v>
      </c>
    </row>
    <row r="17" ht="14.25" spans="1:45">
      <c r="A17" s="13" t="s">
        <v>53</v>
      </c>
      <c r="B17" s="14" t="s">
        <v>54</v>
      </c>
      <c r="C17" s="15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74.4701</v>
      </c>
      <c r="Z17" s="16">
        <v>30927.44</v>
      </c>
      <c r="AA17" s="16">
        <v>1479.32</v>
      </c>
      <c r="AB17" s="16">
        <v>614359.5</v>
      </c>
      <c r="AC17" s="16">
        <v>24.21</v>
      </c>
      <c r="AD17" s="16">
        <v>10054.8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9">
        <v>0</v>
      </c>
      <c r="AS17" s="18">
        <f t="shared" si="1"/>
        <v>655341.74</v>
      </c>
    </row>
    <row r="18" ht="14.25" spans="1:45">
      <c r="A18" s="13" t="s">
        <v>55</v>
      </c>
      <c r="B18" s="14" t="s">
        <v>56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80.8664</v>
      </c>
      <c r="Z18" s="16">
        <v>33583.8</v>
      </c>
      <c r="AA18" s="16">
        <v>742.1</v>
      </c>
      <c r="AB18" s="16">
        <v>308195.38</v>
      </c>
      <c r="AC18" s="16">
        <v>39.83</v>
      </c>
      <c r="AD18" s="16">
        <v>16540.19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9">
        <v>0</v>
      </c>
      <c r="AS18" s="18">
        <f t="shared" si="1"/>
        <v>358319.37</v>
      </c>
    </row>
    <row r="19" ht="14.25" spans="1:45">
      <c r="A19" s="13" t="s">
        <v>57</v>
      </c>
      <c r="B19" s="14" t="s">
        <v>58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240.3022</v>
      </c>
      <c r="Z19" s="16">
        <v>99797.49</v>
      </c>
      <c r="AA19" s="16">
        <v>675.02</v>
      </c>
      <c r="AB19" s="16">
        <v>280333.72</v>
      </c>
      <c r="AC19" s="16">
        <v>934.95</v>
      </c>
      <c r="AD19" s="16">
        <v>388282.7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9">
        <v>0</v>
      </c>
      <c r="AS19" s="18">
        <f t="shared" si="1"/>
        <v>768413.91</v>
      </c>
    </row>
    <row r="20" ht="14.25" spans="1:45">
      <c r="A20" s="13" t="s">
        <v>59</v>
      </c>
      <c r="B20" s="14" t="s">
        <v>60</v>
      </c>
      <c r="C20" s="15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0.631</v>
      </c>
      <c r="Z20" s="16">
        <v>262.04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79.52</v>
      </c>
      <c r="AH20" s="16">
        <v>33025.65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9">
        <v>0</v>
      </c>
      <c r="AS20" s="18">
        <f t="shared" ref="AS20:AS37" si="2">H20+X20+Z20+AB20+AD20+AF20+AH20+AP20+N20+F20+D20+J20+L20+P20+R20+T20+V20+AJ20+AL20+AN20+AR20</f>
        <v>33287.69</v>
      </c>
    </row>
    <row r="21" s="2" customFormat="1" ht="14.25" spans="1:45">
      <c r="A21" s="13" t="s">
        <v>61</v>
      </c>
      <c r="B21" s="14" t="s">
        <v>62</v>
      </c>
      <c r="C21" s="15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72.3813</v>
      </c>
      <c r="Z21" s="16">
        <v>30059.95</v>
      </c>
      <c r="AA21" s="16">
        <v>916.55</v>
      </c>
      <c r="AB21" s="16">
        <v>380644.44</v>
      </c>
      <c r="AC21" s="16">
        <v>0.49</v>
      </c>
      <c r="AD21" s="16">
        <v>203.48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9">
        <v>0</v>
      </c>
      <c r="AS21" s="18">
        <f t="shared" si="2"/>
        <v>410907.87</v>
      </c>
    </row>
    <row r="22" ht="14.25" spans="1:45">
      <c r="A22" s="13" t="s">
        <v>63</v>
      </c>
      <c r="B22" s="14" t="s">
        <v>64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12</v>
      </c>
      <c r="X22" s="16">
        <v>4983.6</v>
      </c>
      <c r="Y22" s="16">
        <v>154.5277</v>
      </c>
      <c r="Z22" s="16">
        <v>64175.37</v>
      </c>
      <c r="AA22" s="16">
        <v>1225.4</v>
      </c>
      <c r="AB22" s="16">
        <v>508909</v>
      </c>
      <c r="AC22" s="16">
        <v>2.12</v>
      </c>
      <c r="AD22" s="16">
        <v>881.96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9">
        <v>0</v>
      </c>
      <c r="AS22" s="18">
        <f t="shared" si="2"/>
        <v>578949.93</v>
      </c>
    </row>
    <row r="23" ht="14.25" spans="1:45">
      <c r="A23" s="13" t="s">
        <v>65</v>
      </c>
      <c r="B23" s="14" t="s">
        <v>66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126.4788</v>
      </c>
      <c r="Z23" s="16">
        <v>52526.65</v>
      </c>
      <c r="AA23" s="16">
        <v>1538.42</v>
      </c>
      <c r="AB23" s="16">
        <v>638904.56</v>
      </c>
      <c r="AC23" s="16">
        <v>0.49</v>
      </c>
      <c r="AD23" s="16">
        <v>205.29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9">
        <v>0</v>
      </c>
      <c r="AS23" s="18">
        <f t="shared" si="2"/>
        <v>691636.5</v>
      </c>
    </row>
    <row r="24" ht="14.25" spans="1:45">
      <c r="A24" s="13" t="s">
        <v>67</v>
      </c>
      <c r="B24" s="14" t="s">
        <v>68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259.0937</v>
      </c>
      <c r="Z24" s="16">
        <v>107601.61</v>
      </c>
      <c r="AA24" s="16">
        <v>3327.07</v>
      </c>
      <c r="AB24" s="16">
        <v>1381732.1</v>
      </c>
      <c r="AC24" s="16">
        <v>5.51</v>
      </c>
      <c r="AD24" s="16">
        <v>2287.97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9">
        <v>0</v>
      </c>
      <c r="AS24" s="18">
        <f t="shared" si="2"/>
        <v>1491621.68</v>
      </c>
    </row>
    <row r="25" ht="14.25" spans="1:45">
      <c r="A25" s="13" t="s">
        <v>69</v>
      </c>
      <c r="B25" s="14" t="s">
        <v>70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93</v>
      </c>
      <c r="X25" s="16">
        <v>38622.9</v>
      </c>
      <c r="Y25" s="16">
        <v>557.6889</v>
      </c>
      <c r="Z25" s="16">
        <v>231608.2</v>
      </c>
      <c r="AA25" s="16">
        <v>1530.07</v>
      </c>
      <c r="AB25" s="16">
        <v>635436</v>
      </c>
      <c r="AC25" s="16">
        <v>0</v>
      </c>
      <c r="AD25" s="16">
        <v>0</v>
      </c>
      <c r="AE25" s="16">
        <v>0</v>
      </c>
      <c r="AF25" s="16">
        <v>0</v>
      </c>
      <c r="AG25" s="16">
        <v>882.05</v>
      </c>
      <c r="AH25" s="16">
        <v>366315.37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9">
        <v>0</v>
      </c>
      <c r="AS25" s="18">
        <f t="shared" si="2"/>
        <v>1271982.47</v>
      </c>
    </row>
    <row r="26" ht="14.25" spans="1:45">
      <c r="A26" s="13" t="s">
        <v>71</v>
      </c>
      <c r="B26" s="14" t="s">
        <v>72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336.4691</v>
      </c>
      <c r="Z26" s="16">
        <v>139735.63</v>
      </c>
      <c r="AA26" s="16">
        <v>1369.69</v>
      </c>
      <c r="AB26" s="16">
        <v>568831.44</v>
      </c>
      <c r="AC26" s="16">
        <v>18.58</v>
      </c>
      <c r="AD26" s="16">
        <v>7714.44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9">
        <v>0</v>
      </c>
      <c r="AS26" s="18">
        <f t="shared" si="2"/>
        <v>716281.51</v>
      </c>
    </row>
    <row r="27" ht="14.25" spans="1:45">
      <c r="A27" s="13" t="s">
        <v>73</v>
      </c>
      <c r="B27" s="14" t="s">
        <v>74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84</v>
      </c>
      <c r="X27" s="16">
        <v>34885.2</v>
      </c>
      <c r="Y27" s="16">
        <v>338.3064</v>
      </c>
      <c r="Z27" s="16">
        <v>140498.62</v>
      </c>
      <c r="AA27" s="16">
        <v>2230.17</v>
      </c>
      <c r="AB27" s="16">
        <v>926190.4</v>
      </c>
      <c r="AC27" s="16">
        <v>5.9</v>
      </c>
      <c r="AD27" s="16">
        <v>2449.31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9">
        <v>0</v>
      </c>
      <c r="AS27" s="18">
        <f t="shared" si="2"/>
        <v>1104023.53</v>
      </c>
    </row>
    <row r="28" ht="14.25" spans="1:45">
      <c r="A28" s="13" t="s">
        <v>75</v>
      </c>
      <c r="B28" s="14" t="s">
        <v>76</v>
      </c>
      <c r="C28" s="15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260.3854</v>
      </c>
      <c r="Z28" s="16">
        <v>108138.04</v>
      </c>
      <c r="AA28" s="16">
        <v>1601.71</v>
      </c>
      <c r="AB28" s="16">
        <v>665188.94</v>
      </c>
      <c r="AC28" s="16">
        <v>29.86</v>
      </c>
      <c r="AD28" s="16">
        <v>12401.04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9">
        <v>0</v>
      </c>
      <c r="AS28" s="18">
        <f t="shared" si="2"/>
        <v>785728.02</v>
      </c>
    </row>
    <row r="29" ht="14.25" spans="1:45">
      <c r="A29" s="13" t="s">
        <v>77</v>
      </c>
      <c r="B29" s="14" t="s">
        <v>78</v>
      </c>
      <c r="C29" s="15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9">
        <v>0</v>
      </c>
      <c r="AS29" s="18">
        <f t="shared" si="2"/>
        <v>0</v>
      </c>
    </row>
    <row r="30" ht="14.25" spans="1:45">
      <c r="A30" s="13" t="s">
        <v>79</v>
      </c>
      <c r="B30" s="14" t="s">
        <v>80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9">
        <v>0</v>
      </c>
      <c r="AS30" s="18">
        <f t="shared" si="2"/>
        <v>0</v>
      </c>
    </row>
    <row r="31" ht="14.25" spans="1:45">
      <c r="A31" s="13" t="s">
        <v>81</v>
      </c>
      <c r="B31" s="14" t="s">
        <v>82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9">
        <v>0</v>
      </c>
      <c r="AS31" s="18">
        <f t="shared" si="2"/>
        <v>0</v>
      </c>
    </row>
    <row r="32" ht="14.25" spans="1:45">
      <c r="A32" s="13" t="s">
        <v>83</v>
      </c>
      <c r="B32" s="14" t="s">
        <v>84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0.48</v>
      </c>
      <c r="X32" s="16">
        <v>248.89</v>
      </c>
      <c r="Y32" s="16">
        <v>0.0293</v>
      </c>
      <c r="Z32" s="16">
        <v>15.25</v>
      </c>
      <c r="AA32" s="16">
        <v>0</v>
      </c>
      <c r="AB32" s="16">
        <v>0</v>
      </c>
      <c r="AC32" s="16">
        <v>12.05</v>
      </c>
      <c r="AD32" s="16">
        <v>6258.92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9">
        <v>0</v>
      </c>
      <c r="AS32" s="18">
        <f t="shared" si="2"/>
        <v>6523.06</v>
      </c>
    </row>
    <row r="33" ht="14.25" spans="1:45">
      <c r="A33" s="13" t="s">
        <v>85</v>
      </c>
      <c r="B33" s="14" t="s">
        <v>86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9">
        <v>0</v>
      </c>
      <c r="AS33" s="18">
        <f t="shared" si="2"/>
        <v>0</v>
      </c>
    </row>
    <row r="34" ht="14.25" spans="1:45">
      <c r="A34" s="13" t="s">
        <v>87</v>
      </c>
      <c r="B34" s="14" t="s">
        <v>88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1.11</v>
      </c>
      <c r="X34" s="16">
        <v>726.42</v>
      </c>
      <c r="Y34" s="16">
        <v>0.0345</v>
      </c>
      <c r="Z34" s="16">
        <v>22.68</v>
      </c>
      <c r="AA34" s="16">
        <v>0</v>
      </c>
      <c r="AB34" s="16">
        <v>0</v>
      </c>
      <c r="AC34" s="16">
        <v>2.09</v>
      </c>
      <c r="AD34" s="16">
        <v>1369.54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9">
        <v>0</v>
      </c>
      <c r="AS34" s="18">
        <f t="shared" si="2"/>
        <v>2118.64</v>
      </c>
    </row>
    <row r="35" ht="14.25" spans="1:45">
      <c r="A35" s="13" t="s">
        <v>89</v>
      </c>
      <c r="B35" s="14" t="s">
        <v>90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2.82</v>
      </c>
      <c r="X35" s="16">
        <v>1089.45</v>
      </c>
      <c r="Y35" s="16">
        <v>0.1599</v>
      </c>
      <c r="Z35" s="16">
        <v>61.76</v>
      </c>
      <c r="AA35" s="16">
        <v>0</v>
      </c>
      <c r="AB35" s="16">
        <v>0</v>
      </c>
      <c r="AC35" s="16">
        <v>110.28</v>
      </c>
      <c r="AD35" s="16">
        <v>42601.14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9">
        <v>0</v>
      </c>
      <c r="AS35" s="18">
        <f t="shared" si="2"/>
        <v>43752.35</v>
      </c>
    </row>
    <row r="36" ht="14.25" spans="1:45">
      <c r="A36" s="13" t="s">
        <v>91</v>
      </c>
      <c r="B36" s="14" t="s">
        <v>92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125.27</v>
      </c>
      <c r="X36" s="16">
        <v>50808.09</v>
      </c>
      <c r="Y36" s="16">
        <v>187.8997</v>
      </c>
      <c r="Z36" s="16">
        <v>76212.14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9">
        <v>0</v>
      </c>
      <c r="AS36" s="18">
        <f t="shared" si="2"/>
        <v>127020.23</v>
      </c>
    </row>
    <row r="37" ht="14.25" spans="1:45">
      <c r="A37" s="13" t="s">
        <v>93</v>
      </c>
      <c r="B37" s="14" t="s">
        <v>94</v>
      </c>
      <c r="C37" s="15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877.83</v>
      </c>
      <c r="X37" s="16">
        <v>368953.97</v>
      </c>
      <c r="Y37" s="16">
        <v>678.8575</v>
      </c>
      <c r="Z37" s="16">
        <v>285323.82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9">
        <v>0</v>
      </c>
      <c r="AS37" s="18">
        <f t="shared" si="2"/>
        <v>654277.79</v>
      </c>
    </row>
    <row r="38" ht="14.25" spans="1:45">
      <c r="A38" s="13" t="s">
        <v>95</v>
      </c>
      <c r="B38" s="14" t="s">
        <v>96</v>
      </c>
      <c r="C38" s="15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38.74</v>
      </c>
      <c r="X38" s="16">
        <v>16794.74</v>
      </c>
      <c r="Y38" s="16">
        <v>0.8133</v>
      </c>
      <c r="Z38" s="16">
        <v>352.58</v>
      </c>
      <c r="AA38" s="16">
        <v>83.72</v>
      </c>
      <c r="AB38" s="16">
        <v>36292.19</v>
      </c>
      <c r="AC38" s="16">
        <v>1.67</v>
      </c>
      <c r="AD38" s="16">
        <v>726.06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9">
        <v>0</v>
      </c>
      <c r="AS38" s="18">
        <f t="shared" ref="AS38:AS61" si="3">H38+X38+Z38+AB38+AD38+AF38+AH38+AP38+N38+F38+D38+J38+L38+P38+R38+T38+V38+AJ38+AL38+AN38+AR38</f>
        <v>54165.57</v>
      </c>
    </row>
    <row r="39" ht="14.25" spans="1:45">
      <c r="A39" s="13" t="s">
        <v>97</v>
      </c>
      <c r="B39" s="14" t="s">
        <v>98</v>
      </c>
      <c r="C39" s="15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37.32</v>
      </c>
      <c r="X39" s="16">
        <v>16179.61</v>
      </c>
      <c r="Y39" s="16">
        <v>47.6017</v>
      </c>
      <c r="Z39" s="16">
        <v>20635.32</v>
      </c>
      <c r="AA39" s="16">
        <v>248.26</v>
      </c>
      <c r="AB39" s="16">
        <v>107618.98</v>
      </c>
      <c r="AC39" s="16">
        <v>77.72</v>
      </c>
      <c r="AD39" s="16">
        <v>33691.18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9">
        <v>0</v>
      </c>
      <c r="AS39" s="18">
        <f t="shared" si="3"/>
        <v>178125.09</v>
      </c>
    </row>
    <row r="40" ht="14.25" spans="1:45">
      <c r="A40" s="13" t="s">
        <v>99</v>
      </c>
      <c r="B40" s="14" t="s">
        <v>100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1.0498</v>
      </c>
      <c r="Z40" s="16">
        <v>488.16</v>
      </c>
      <c r="AA40" s="16">
        <v>0</v>
      </c>
      <c r="AB40" s="16">
        <v>0</v>
      </c>
      <c r="AC40" s="16">
        <v>0.22</v>
      </c>
      <c r="AD40" s="16">
        <v>103.24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9">
        <v>0</v>
      </c>
      <c r="AS40" s="18">
        <f t="shared" si="3"/>
        <v>591.4</v>
      </c>
    </row>
    <row r="41" ht="14.25" spans="1:45">
      <c r="A41" s="13" t="s">
        <v>101</v>
      </c>
      <c r="B41" s="14" t="s">
        <v>102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1.5268</v>
      </c>
      <c r="Z41" s="16">
        <v>661.86</v>
      </c>
      <c r="AA41" s="16">
        <v>1.54</v>
      </c>
      <c r="AB41" s="16">
        <v>669.32</v>
      </c>
      <c r="AC41" s="16">
        <v>0.01</v>
      </c>
      <c r="AD41" s="16">
        <v>5.37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9">
        <v>0</v>
      </c>
      <c r="AS41" s="18">
        <f t="shared" si="3"/>
        <v>1336.55</v>
      </c>
    </row>
    <row r="42" ht="14.25" spans="1:45">
      <c r="A42" s="13" t="s">
        <v>103</v>
      </c>
      <c r="B42" s="14" t="s">
        <v>104</v>
      </c>
      <c r="C42" s="15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18.2474</v>
      </c>
      <c r="Z42" s="16">
        <v>7910.23</v>
      </c>
      <c r="AA42" s="16">
        <v>176.5</v>
      </c>
      <c r="AB42" s="16">
        <v>76513.18</v>
      </c>
      <c r="AC42" s="16">
        <v>20.44</v>
      </c>
      <c r="AD42" s="16">
        <v>8860.56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9">
        <v>0</v>
      </c>
      <c r="AS42" s="18">
        <f t="shared" si="3"/>
        <v>93283.97</v>
      </c>
    </row>
    <row r="43" ht="14.25" spans="1:45">
      <c r="A43" s="13" t="s">
        <v>105</v>
      </c>
      <c r="B43" s="14" t="s">
        <v>106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124.7351</v>
      </c>
      <c r="Z43" s="16">
        <v>54072.64</v>
      </c>
      <c r="AA43" s="16">
        <v>203.73</v>
      </c>
      <c r="AB43" s="16">
        <v>88316.09</v>
      </c>
      <c r="AC43" s="16">
        <v>2.16</v>
      </c>
      <c r="AD43" s="16">
        <v>938.09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9">
        <v>0</v>
      </c>
      <c r="AS43" s="18">
        <f t="shared" si="3"/>
        <v>143326.82</v>
      </c>
    </row>
    <row r="44" ht="14.25" spans="1:45">
      <c r="A44" s="13" t="s">
        <v>107</v>
      </c>
      <c r="B44" s="14" t="s">
        <v>108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1.1847</v>
      </c>
      <c r="Z44" s="16">
        <v>550.91</v>
      </c>
      <c r="AA44" s="16">
        <v>0</v>
      </c>
      <c r="AB44" s="16">
        <v>0</v>
      </c>
      <c r="AC44" s="16">
        <v>0.27</v>
      </c>
      <c r="AD44" s="16">
        <v>126.53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9">
        <v>0</v>
      </c>
      <c r="AS44" s="18">
        <f t="shared" si="3"/>
        <v>677.44</v>
      </c>
    </row>
    <row r="45" ht="14.25" spans="1:45">
      <c r="A45" s="13" t="s">
        <v>109</v>
      </c>
      <c r="B45" s="14" t="s">
        <v>110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9">
        <v>0</v>
      </c>
      <c r="AS45" s="18">
        <f t="shared" si="3"/>
        <v>0</v>
      </c>
    </row>
    <row r="46" ht="14.25" spans="1:45">
      <c r="A46" s="13" t="s">
        <v>111</v>
      </c>
      <c r="B46" s="14" t="s">
        <v>112</v>
      </c>
      <c r="C46" s="15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9">
        <v>0</v>
      </c>
      <c r="AS46" s="18">
        <f t="shared" si="3"/>
        <v>0</v>
      </c>
    </row>
    <row r="47" ht="14.25" spans="1:45">
      <c r="A47" s="13" t="s">
        <v>113</v>
      </c>
      <c r="B47" s="14" t="s">
        <v>114</v>
      </c>
      <c r="C47" s="15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1.7214</v>
      </c>
      <c r="Z47" s="16">
        <v>800.45</v>
      </c>
      <c r="AA47" s="16">
        <v>5.7</v>
      </c>
      <c r="AB47" s="16">
        <v>2650.96</v>
      </c>
      <c r="AC47" s="16">
        <v>9.47</v>
      </c>
      <c r="AD47" s="16">
        <v>4403.74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9">
        <v>0</v>
      </c>
      <c r="AS47" s="18">
        <f t="shared" si="3"/>
        <v>7855.15</v>
      </c>
    </row>
    <row r="48" s="2" customFormat="1" ht="14.25" spans="1:45">
      <c r="A48" s="13" t="s">
        <v>115</v>
      </c>
      <c r="B48" s="14" t="s">
        <v>116</v>
      </c>
      <c r="C48" s="15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77.96</v>
      </c>
      <c r="X48" s="16">
        <v>33796.61</v>
      </c>
      <c r="Y48" s="16">
        <v>34.2913</v>
      </c>
      <c r="Z48" s="16">
        <v>14865.29</v>
      </c>
      <c r="AA48" s="16">
        <v>250.51</v>
      </c>
      <c r="AB48" s="16">
        <v>108596.52</v>
      </c>
      <c r="AC48" s="16">
        <v>12.41</v>
      </c>
      <c r="AD48" s="16">
        <v>5379.19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9">
        <v>0</v>
      </c>
      <c r="AS48" s="18">
        <f t="shared" si="3"/>
        <v>162637.61</v>
      </c>
    </row>
    <row r="49" ht="14.25" spans="1:45">
      <c r="A49" s="13" t="s">
        <v>117</v>
      </c>
      <c r="B49" s="14" t="s">
        <v>118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40.2</v>
      </c>
      <c r="X49" s="16">
        <v>18693</v>
      </c>
      <c r="Y49" s="16">
        <v>0</v>
      </c>
      <c r="Z49" s="16">
        <v>0</v>
      </c>
      <c r="AA49" s="16">
        <v>0</v>
      </c>
      <c r="AB49" s="16">
        <v>0</v>
      </c>
      <c r="AC49" s="16">
        <v>25.41</v>
      </c>
      <c r="AD49" s="16">
        <v>11816.17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9">
        <v>0</v>
      </c>
      <c r="AS49" s="18">
        <f t="shared" si="3"/>
        <v>30509.17</v>
      </c>
    </row>
    <row r="50" ht="14.25" spans="1:45">
      <c r="A50" s="13" t="s">
        <v>119</v>
      </c>
      <c r="B50" s="14" t="s">
        <v>120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21.4564</v>
      </c>
      <c r="Z50" s="16">
        <v>9301.33</v>
      </c>
      <c r="AA50" s="16">
        <v>0</v>
      </c>
      <c r="AB50" s="16">
        <v>0</v>
      </c>
      <c r="AC50" s="16">
        <v>1.32</v>
      </c>
      <c r="AD50" s="16">
        <v>572.07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9">
        <v>0</v>
      </c>
      <c r="AS50" s="18">
        <f t="shared" si="3"/>
        <v>9873.4</v>
      </c>
    </row>
    <row r="51" ht="14.25" spans="1:45">
      <c r="A51" s="13" t="s">
        <v>121</v>
      </c>
      <c r="B51" s="14" t="s">
        <v>122</v>
      </c>
      <c r="C51" s="15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29.61</v>
      </c>
      <c r="X51" s="16">
        <v>12834.77</v>
      </c>
      <c r="Y51" s="16">
        <v>70.4203</v>
      </c>
      <c r="Z51" s="16">
        <v>30527.2</v>
      </c>
      <c r="AA51" s="16">
        <v>53.1</v>
      </c>
      <c r="AB51" s="16">
        <v>23016.68</v>
      </c>
      <c r="AC51" s="16">
        <v>3.09</v>
      </c>
      <c r="AD51" s="16">
        <v>1338.91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9">
        <v>0</v>
      </c>
      <c r="AS51" s="18">
        <f t="shared" si="3"/>
        <v>67717.56</v>
      </c>
    </row>
    <row r="52" ht="14.25" spans="1:45">
      <c r="A52" s="13" t="s">
        <v>123</v>
      </c>
      <c r="B52" s="14" t="s">
        <v>124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1.2674</v>
      </c>
      <c r="Z52" s="16">
        <v>549.42</v>
      </c>
      <c r="AA52" s="16">
        <v>3.82</v>
      </c>
      <c r="AB52" s="16">
        <v>1655.1</v>
      </c>
      <c r="AC52" s="16">
        <v>1.19</v>
      </c>
      <c r="AD52" s="16">
        <v>514.46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9">
        <v>0</v>
      </c>
      <c r="AS52" s="18">
        <f t="shared" si="3"/>
        <v>2718.98</v>
      </c>
    </row>
    <row r="53" ht="14.25" spans="1:45">
      <c r="A53" s="13" t="s">
        <v>125</v>
      </c>
      <c r="B53" s="14" t="s">
        <v>126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10.35</v>
      </c>
      <c r="Z53" s="16">
        <v>4486.73</v>
      </c>
      <c r="AA53" s="16">
        <v>63.68</v>
      </c>
      <c r="AB53" s="16">
        <v>27607.02</v>
      </c>
      <c r="AC53" s="16">
        <v>6.2</v>
      </c>
      <c r="AD53" s="16">
        <v>2686.51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9">
        <v>0</v>
      </c>
      <c r="AS53" s="18">
        <f t="shared" si="3"/>
        <v>34780.26</v>
      </c>
    </row>
    <row r="54" ht="14.25" spans="1:45">
      <c r="A54" s="13" t="s">
        <v>127</v>
      </c>
      <c r="B54" s="14" t="s">
        <v>128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0.16</v>
      </c>
      <c r="X54" s="16">
        <v>67.84</v>
      </c>
      <c r="Y54" s="16">
        <v>1.7271</v>
      </c>
      <c r="Z54" s="16">
        <v>748.7</v>
      </c>
      <c r="AA54" s="16">
        <v>14.5</v>
      </c>
      <c r="AB54" s="16">
        <v>6283.58</v>
      </c>
      <c r="AC54" s="16">
        <v>1.78</v>
      </c>
      <c r="AD54" s="16">
        <v>773.24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9">
        <v>0</v>
      </c>
      <c r="AS54" s="18">
        <f t="shared" si="3"/>
        <v>7873.36</v>
      </c>
    </row>
    <row r="55" ht="14.25" spans="1:45">
      <c r="A55" s="13" t="s">
        <v>129</v>
      </c>
      <c r="B55" s="14" t="s">
        <v>130</v>
      </c>
      <c r="C55" s="15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9">
        <v>0</v>
      </c>
      <c r="AS55" s="18">
        <f t="shared" si="3"/>
        <v>0</v>
      </c>
    </row>
    <row r="56" ht="14.25" spans="1:45">
      <c r="A56" s="13" t="s">
        <v>131</v>
      </c>
      <c r="B56" s="14" t="s">
        <v>132</v>
      </c>
      <c r="C56" s="15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1.9582</v>
      </c>
      <c r="Z56" s="16">
        <v>848.89</v>
      </c>
      <c r="AA56" s="16">
        <v>639.46</v>
      </c>
      <c r="AB56" s="16">
        <v>277206.78</v>
      </c>
      <c r="AC56" s="16">
        <v>0.83</v>
      </c>
      <c r="AD56" s="16">
        <v>360.41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9">
        <v>0</v>
      </c>
      <c r="AS56" s="18">
        <f t="shared" si="3"/>
        <v>278416.08</v>
      </c>
    </row>
    <row r="57" ht="14.25" spans="1:45">
      <c r="A57" s="13" t="s">
        <v>133</v>
      </c>
      <c r="B57" s="14" t="s">
        <v>134</v>
      </c>
      <c r="C57" s="15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34.75</v>
      </c>
      <c r="X57" s="16">
        <v>15064.64</v>
      </c>
      <c r="Y57" s="16">
        <v>40.4062</v>
      </c>
      <c r="Z57" s="16">
        <v>17516.07</v>
      </c>
      <c r="AA57" s="16">
        <v>168.86</v>
      </c>
      <c r="AB57" s="16">
        <v>73198.64</v>
      </c>
      <c r="AC57" s="16">
        <v>10</v>
      </c>
      <c r="AD57" s="16">
        <v>4334.56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9">
        <v>0</v>
      </c>
      <c r="AS57" s="18">
        <f t="shared" si="3"/>
        <v>110113.91</v>
      </c>
    </row>
    <row r="58" ht="14.25" spans="1:45">
      <c r="A58" s="13" t="s">
        <v>135</v>
      </c>
      <c r="B58" s="14" t="s">
        <v>136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8.8943</v>
      </c>
      <c r="Z58" s="16">
        <v>4135.86</v>
      </c>
      <c r="AA58" s="16">
        <v>174.73</v>
      </c>
      <c r="AB58" s="16">
        <v>81251.31</v>
      </c>
      <c r="AC58" s="16">
        <v>2.69</v>
      </c>
      <c r="AD58" s="16">
        <v>1251.98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9">
        <v>0</v>
      </c>
      <c r="AS58" s="18">
        <f t="shared" si="3"/>
        <v>86639.15</v>
      </c>
    </row>
    <row r="59" ht="14.25" spans="1:45">
      <c r="A59" s="13" t="s">
        <v>137</v>
      </c>
      <c r="B59" s="14" t="s">
        <v>138</v>
      </c>
      <c r="C59" s="15">
        <v>0</v>
      </c>
      <c r="D59" s="16">
        <v>0</v>
      </c>
      <c r="E59" s="16">
        <v>0</v>
      </c>
      <c r="F59" s="16">
        <v>0</v>
      </c>
      <c r="G59" s="16">
        <v>2.34</v>
      </c>
      <c r="H59" s="16">
        <v>970.64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42.77</v>
      </c>
      <c r="P59" s="16">
        <v>17762.38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5.84</v>
      </c>
      <c r="X59" s="16">
        <v>2426.56</v>
      </c>
      <c r="Y59" s="16">
        <v>8.7644</v>
      </c>
      <c r="Z59" s="16">
        <v>3639.83</v>
      </c>
      <c r="AA59" s="16">
        <v>0</v>
      </c>
      <c r="AB59" s="16">
        <v>0</v>
      </c>
      <c r="AC59" s="16">
        <v>23.37</v>
      </c>
      <c r="AD59" s="16">
        <v>9706.23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28.26</v>
      </c>
      <c r="AP59" s="16">
        <v>11736.38</v>
      </c>
      <c r="AQ59" s="16">
        <v>0</v>
      </c>
      <c r="AR59" s="19">
        <v>0</v>
      </c>
      <c r="AS59" s="18">
        <f t="shared" si="3"/>
        <v>46242.02</v>
      </c>
    </row>
    <row r="60" ht="14.25" spans="1:45">
      <c r="A60" s="13" t="s">
        <v>139</v>
      </c>
      <c r="B60" s="14" t="s">
        <v>140</v>
      </c>
      <c r="C60" s="15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2.28</v>
      </c>
      <c r="X60" s="16">
        <v>947.38</v>
      </c>
      <c r="Y60" s="16">
        <v>3.4218</v>
      </c>
      <c r="Z60" s="16">
        <v>1421.09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17.2</v>
      </c>
      <c r="AP60" s="16">
        <v>7143.16</v>
      </c>
      <c r="AQ60" s="16">
        <v>0</v>
      </c>
      <c r="AR60" s="19">
        <v>0</v>
      </c>
      <c r="AS60" s="18">
        <f t="shared" si="3"/>
        <v>9511.63</v>
      </c>
    </row>
    <row r="61" ht="14.25" spans="1:45">
      <c r="A61" s="13" t="s">
        <v>141</v>
      </c>
      <c r="B61" s="14" t="s">
        <v>142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9">
        <v>0</v>
      </c>
      <c r="AS61" s="18">
        <f t="shared" si="3"/>
        <v>0</v>
      </c>
    </row>
    <row r="62" ht="14.25" spans="1:45">
      <c r="A62" s="13" t="s">
        <v>143</v>
      </c>
      <c r="B62" s="14" t="s">
        <v>144</v>
      </c>
      <c r="C62" s="15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1.32</v>
      </c>
      <c r="X62" s="16">
        <v>547.57</v>
      </c>
      <c r="Y62" s="16">
        <v>23.8283</v>
      </c>
      <c r="Z62" s="16">
        <v>9895.87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19.8</v>
      </c>
      <c r="AP62" s="16">
        <v>8222.94</v>
      </c>
      <c r="AQ62" s="16">
        <v>0</v>
      </c>
      <c r="AR62" s="19">
        <v>0</v>
      </c>
      <c r="AS62" s="18">
        <f t="shared" ref="AS62:AS92" si="4">H62+X62+Z62+AB62+AD62+AF62+AH62+AP62+N62+F62+D62+J62+L62+P62+R62+T62+V62+AJ62+AL62+AN62+AR62</f>
        <v>18666.38</v>
      </c>
    </row>
    <row r="63" ht="14.25" spans="1:45">
      <c r="A63" s="13" t="s">
        <v>145</v>
      </c>
      <c r="B63" s="14" t="s">
        <v>146</v>
      </c>
      <c r="C63" s="15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4.54</v>
      </c>
      <c r="X63" s="16">
        <v>1883.84</v>
      </c>
      <c r="Y63" s="16">
        <v>6.8042</v>
      </c>
      <c r="Z63" s="16">
        <v>2825.77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85.3</v>
      </c>
      <c r="AP63" s="16">
        <v>35425.09</v>
      </c>
      <c r="AQ63" s="16">
        <v>0</v>
      </c>
      <c r="AR63" s="19">
        <v>0</v>
      </c>
      <c r="AS63" s="18">
        <f t="shared" si="4"/>
        <v>40134.7</v>
      </c>
    </row>
    <row r="64" s="2" customFormat="1" ht="14.25" spans="1:45">
      <c r="A64" s="13" t="s">
        <v>147</v>
      </c>
      <c r="B64" s="14" t="s">
        <v>148</v>
      </c>
      <c r="C64" s="15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13.14</v>
      </c>
      <c r="X64" s="16">
        <v>5455.8</v>
      </c>
      <c r="Y64" s="16">
        <v>19.7054</v>
      </c>
      <c r="Z64" s="16">
        <v>8183.66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80.36</v>
      </c>
      <c r="AP64" s="16">
        <v>33373.51</v>
      </c>
      <c r="AQ64" s="16">
        <v>0</v>
      </c>
      <c r="AR64" s="19">
        <v>0</v>
      </c>
      <c r="AS64" s="18">
        <f t="shared" si="4"/>
        <v>47012.97</v>
      </c>
    </row>
    <row r="65" ht="14.25" spans="1:45">
      <c r="A65" s="13" t="s">
        <v>149</v>
      </c>
      <c r="B65" s="14" t="s">
        <v>150</v>
      </c>
      <c r="C65" s="15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4.26</v>
      </c>
      <c r="X65" s="16">
        <v>1769.34</v>
      </c>
      <c r="Y65" s="16">
        <v>6.3907</v>
      </c>
      <c r="Z65" s="16">
        <v>2654.05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20.78</v>
      </c>
      <c r="AP65" s="16">
        <v>8629.93</v>
      </c>
      <c r="AQ65" s="16">
        <v>0</v>
      </c>
      <c r="AR65" s="19">
        <v>0</v>
      </c>
      <c r="AS65" s="18">
        <f t="shared" si="4"/>
        <v>13053.32</v>
      </c>
    </row>
    <row r="66" ht="14.25" spans="1:45">
      <c r="A66" s="13" t="s">
        <v>151</v>
      </c>
      <c r="B66" s="14" t="s">
        <v>152</v>
      </c>
      <c r="C66" s="15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2.65</v>
      </c>
      <c r="X66" s="16">
        <v>1099.76</v>
      </c>
      <c r="Y66" s="16">
        <v>3.9721</v>
      </c>
      <c r="Z66" s="16">
        <v>1649.63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3.46</v>
      </c>
      <c r="AH66" s="16">
        <v>1437.56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26.6</v>
      </c>
      <c r="AP66" s="16">
        <v>11046.98</v>
      </c>
      <c r="AQ66" s="16">
        <v>0</v>
      </c>
      <c r="AR66" s="19">
        <v>0</v>
      </c>
      <c r="AS66" s="18">
        <f t="shared" si="4"/>
        <v>15233.93</v>
      </c>
    </row>
    <row r="67" ht="14.25" spans="1:45">
      <c r="A67" s="13" t="s">
        <v>153</v>
      </c>
      <c r="B67" s="14" t="s">
        <v>154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1.29</v>
      </c>
      <c r="X67" s="16">
        <v>535.2</v>
      </c>
      <c r="Y67" s="16">
        <v>1.933</v>
      </c>
      <c r="Z67" s="16">
        <v>802.76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11.28</v>
      </c>
      <c r="AP67" s="16">
        <v>4684.58</v>
      </c>
      <c r="AQ67" s="16">
        <v>0</v>
      </c>
      <c r="AR67" s="19">
        <v>0</v>
      </c>
      <c r="AS67" s="18">
        <f t="shared" si="4"/>
        <v>6022.54</v>
      </c>
    </row>
    <row r="68" ht="14.25" spans="1:45">
      <c r="A68" s="13" t="s">
        <v>155</v>
      </c>
      <c r="B68" s="14" t="s">
        <v>156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1.53</v>
      </c>
      <c r="X68" s="16">
        <v>636.24</v>
      </c>
      <c r="Y68" s="16">
        <v>2.2979</v>
      </c>
      <c r="Z68" s="16">
        <v>954.33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7.43</v>
      </c>
      <c r="AP68" s="16">
        <v>3085.68</v>
      </c>
      <c r="AQ68" s="16">
        <v>0</v>
      </c>
      <c r="AR68" s="19">
        <v>0</v>
      </c>
      <c r="AS68" s="18">
        <f t="shared" si="4"/>
        <v>4676.25</v>
      </c>
    </row>
    <row r="69" ht="14.25" spans="1:45">
      <c r="A69" s="13" t="s">
        <v>157</v>
      </c>
      <c r="B69" s="14" t="s">
        <v>158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1.26</v>
      </c>
      <c r="X69" s="16">
        <v>524.57</v>
      </c>
      <c r="Y69" s="16">
        <v>1.8947</v>
      </c>
      <c r="Z69" s="16">
        <v>786.85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11.8</v>
      </c>
      <c r="AP69" s="16">
        <v>4900.54</v>
      </c>
      <c r="AQ69" s="16">
        <v>0</v>
      </c>
      <c r="AR69" s="19">
        <v>0</v>
      </c>
      <c r="AS69" s="18">
        <f t="shared" si="4"/>
        <v>6211.96</v>
      </c>
    </row>
    <row r="70" ht="14.25" spans="1:45">
      <c r="A70" s="13" t="s">
        <v>159</v>
      </c>
      <c r="B70" s="14" t="s">
        <v>160</v>
      </c>
      <c r="C70" s="15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5.57</v>
      </c>
      <c r="X70" s="16">
        <v>2312.97</v>
      </c>
      <c r="Y70" s="16">
        <v>8.3541</v>
      </c>
      <c r="Z70" s="16">
        <v>3469.46</v>
      </c>
      <c r="AA70" s="16">
        <v>0</v>
      </c>
      <c r="AB70" s="16">
        <v>0</v>
      </c>
      <c r="AC70" s="16">
        <v>7.02</v>
      </c>
      <c r="AD70" s="16">
        <v>2913.63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53.87</v>
      </c>
      <c r="AP70" s="16">
        <v>22372.21</v>
      </c>
      <c r="AQ70" s="16">
        <v>0</v>
      </c>
      <c r="AR70" s="19">
        <v>0</v>
      </c>
      <c r="AS70" s="18">
        <f t="shared" si="4"/>
        <v>31068.27</v>
      </c>
    </row>
    <row r="71" ht="14.25" spans="1:45">
      <c r="A71" s="13" t="s">
        <v>161</v>
      </c>
      <c r="B71" s="14" t="s">
        <v>162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2.19</v>
      </c>
      <c r="X71" s="16">
        <v>911.25</v>
      </c>
      <c r="Y71" s="16">
        <v>3.2913</v>
      </c>
      <c r="Z71" s="16">
        <v>1366.87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28.17</v>
      </c>
      <c r="AP71" s="16">
        <v>11699</v>
      </c>
      <c r="AQ71" s="16">
        <v>0</v>
      </c>
      <c r="AR71" s="19">
        <v>0</v>
      </c>
      <c r="AS71" s="18">
        <f t="shared" si="4"/>
        <v>13977.12</v>
      </c>
    </row>
    <row r="72" ht="14.25" spans="1:45">
      <c r="A72" s="13" t="s">
        <v>163</v>
      </c>
      <c r="B72" s="14" t="s">
        <v>164</v>
      </c>
      <c r="C72" s="15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8.66</v>
      </c>
      <c r="X72" s="16">
        <v>3597.62</v>
      </c>
      <c r="Y72" s="16">
        <v>12.994</v>
      </c>
      <c r="Z72" s="16">
        <v>5396.4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118.85</v>
      </c>
      <c r="AP72" s="16">
        <v>49358.41</v>
      </c>
      <c r="AQ72" s="16">
        <v>0</v>
      </c>
      <c r="AR72" s="19">
        <v>0</v>
      </c>
      <c r="AS72" s="18">
        <f t="shared" si="4"/>
        <v>58352.43</v>
      </c>
    </row>
    <row r="73" ht="14.25" spans="1:45">
      <c r="A73" s="13" t="s">
        <v>165</v>
      </c>
      <c r="B73" s="14" t="s">
        <v>166</v>
      </c>
      <c r="C73" s="15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3.38</v>
      </c>
      <c r="X73" s="16">
        <v>1405.58</v>
      </c>
      <c r="Y73" s="16">
        <v>5.0768</v>
      </c>
      <c r="Z73" s="16">
        <v>2108.37</v>
      </c>
      <c r="AA73" s="16">
        <v>0</v>
      </c>
      <c r="AB73" s="16">
        <v>0</v>
      </c>
      <c r="AC73" s="16">
        <v>2.77</v>
      </c>
      <c r="AD73" s="16">
        <v>1149.23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34.52</v>
      </c>
      <c r="AP73" s="16">
        <v>14336.16</v>
      </c>
      <c r="AQ73" s="16">
        <v>0</v>
      </c>
      <c r="AR73" s="19">
        <v>0</v>
      </c>
      <c r="AS73" s="18">
        <f t="shared" si="4"/>
        <v>18999.34</v>
      </c>
    </row>
    <row r="74" ht="14.25" spans="1:45">
      <c r="A74" s="13" t="s">
        <v>167</v>
      </c>
      <c r="B74" s="14" t="s">
        <v>168</v>
      </c>
      <c r="C74" s="15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0.71</v>
      </c>
      <c r="X74" s="16">
        <v>296.61</v>
      </c>
      <c r="Y74" s="16">
        <v>1.0713</v>
      </c>
      <c r="Z74" s="16">
        <v>444.92</v>
      </c>
      <c r="AA74" s="16">
        <v>0</v>
      </c>
      <c r="AB74" s="16">
        <v>0</v>
      </c>
      <c r="AC74" s="16">
        <v>1.71</v>
      </c>
      <c r="AD74" s="16">
        <v>711.86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3.37</v>
      </c>
      <c r="AP74" s="16">
        <v>1399.56</v>
      </c>
      <c r="AQ74" s="16">
        <v>0</v>
      </c>
      <c r="AR74" s="19">
        <v>0</v>
      </c>
      <c r="AS74" s="18">
        <f t="shared" si="4"/>
        <v>2852.95</v>
      </c>
    </row>
    <row r="75" ht="14.25" spans="1:45">
      <c r="A75" s="13" t="s">
        <v>169</v>
      </c>
      <c r="B75" s="14" t="s">
        <v>170</v>
      </c>
      <c r="C75" s="15">
        <v>0</v>
      </c>
      <c r="D75" s="16">
        <v>0</v>
      </c>
      <c r="E75" s="16">
        <v>0</v>
      </c>
      <c r="F75" s="16">
        <v>0</v>
      </c>
      <c r="G75" s="16">
        <v>1.83</v>
      </c>
      <c r="H75" s="16">
        <v>758.88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4.57</v>
      </c>
      <c r="X75" s="16">
        <v>1897.17</v>
      </c>
      <c r="Y75" s="16">
        <v>6.8523</v>
      </c>
      <c r="Z75" s="16">
        <v>2845.76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30.79</v>
      </c>
      <c r="AP75" s="16">
        <v>12787.09</v>
      </c>
      <c r="AQ75" s="16">
        <v>0</v>
      </c>
      <c r="AR75" s="19">
        <v>0</v>
      </c>
      <c r="AS75" s="18">
        <f t="shared" si="4"/>
        <v>18288.9</v>
      </c>
    </row>
    <row r="76" ht="14.25" spans="1:45">
      <c r="A76" s="13" t="s">
        <v>171</v>
      </c>
      <c r="B76" s="14" t="s">
        <v>172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0.07</v>
      </c>
      <c r="X76" s="16">
        <v>29.15</v>
      </c>
      <c r="Y76" s="16">
        <v>0.1053</v>
      </c>
      <c r="Z76" s="16">
        <v>43.73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15.9</v>
      </c>
      <c r="AP76" s="16">
        <v>583.08</v>
      </c>
      <c r="AQ76" s="16">
        <v>0</v>
      </c>
      <c r="AR76" s="19">
        <v>0</v>
      </c>
      <c r="AS76" s="18">
        <f t="shared" si="4"/>
        <v>655.96</v>
      </c>
    </row>
    <row r="77" ht="14.25" spans="1:45">
      <c r="A77" s="13" t="s">
        <v>173</v>
      </c>
      <c r="B77" s="14" t="s">
        <v>174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5.82</v>
      </c>
      <c r="X77" s="16">
        <v>2415.09</v>
      </c>
      <c r="Y77" s="16">
        <v>8.723</v>
      </c>
      <c r="Z77" s="16">
        <v>3622.64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32.94</v>
      </c>
      <c r="AP77" s="16">
        <v>13679.98</v>
      </c>
      <c r="AQ77" s="16">
        <v>0</v>
      </c>
      <c r="AR77" s="19">
        <v>0</v>
      </c>
      <c r="AS77" s="18">
        <f t="shared" si="4"/>
        <v>19717.71</v>
      </c>
    </row>
    <row r="78" ht="14.25" spans="1:45">
      <c r="A78" s="13" t="s">
        <v>175</v>
      </c>
      <c r="B78" s="14" t="s">
        <v>176</v>
      </c>
      <c r="C78" s="15">
        <v>0</v>
      </c>
      <c r="D78" s="16">
        <v>0</v>
      </c>
      <c r="E78" s="16">
        <v>0</v>
      </c>
      <c r="F78" s="16">
        <v>0</v>
      </c>
      <c r="G78" s="16">
        <v>1.37</v>
      </c>
      <c r="H78" s="16">
        <v>570.04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3.43</v>
      </c>
      <c r="X78" s="16">
        <v>1425.06</v>
      </c>
      <c r="Y78" s="16">
        <v>5.1471</v>
      </c>
      <c r="Z78" s="16">
        <v>2137.59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16.74</v>
      </c>
      <c r="AP78" s="16">
        <v>6952.12</v>
      </c>
      <c r="AQ78" s="16">
        <v>0</v>
      </c>
      <c r="AR78" s="19">
        <v>0</v>
      </c>
      <c r="AS78" s="18">
        <f t="shared" si="4"/>
        <v>11084.81</v>
      </c>
    </row>
    <row r="79" ht="14.25" spans="1:45">
      <c r="A79" s="13" t="s">
        <v>177</v>
      </c>
      <c r="B79" s="14" t="s">
        <v>178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0.55</v>
      </c>
      <c r="X79" s="16">
        <v>227.5</v>
      </c>
      <c r="Y79" s="16">
        <v>0.8217</v>
      </c>
      <c r="Z79" s="16">
        <v>341.25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13.08</v>
      </c>
      <c r="AP79" s="16">
        <v>4550.03</v>
      </c>
      <c r="AQ79" s="16">
        <v>0</v>
      </c>
      <c r="AR79" s="19">
        <v>0</v>
      </c>
      <c r="AS79" s="18">
        <f t="shared" si="4"/>
        <v>5118.78</v>
      </c>
    </row>
    <row r="80" ht="14.25" spans="1:45">
      <c r="A80" s="13" t="s">
        <v>179</v>
      </c>
      <c r="B80" s="14" t="s">
        <v>180</v>
      </c>
      <c r="C80" s="15">
        <v>0</v>
      </c>
      <c r="D80" s="16">
        <v>0</v>
      </c>
      <c r="E80" s="16">
        <v>0</v>
      </c>
      <c r="F80" s="16">
        <v>0</v>
      </c>
      <c r="G80" s="16">
        <v>0.64</v>
      </c>
      <c r="H80" s="16">
        <v>263.84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1.59</v>
      </c>
      <c r="X80" s="16">
        <v>659.58</v>
      </c>
      <c r="Y80" s="16">
        <v>2.3822</v>
      </c>
      <c r="Z80" s="16">
        <v>989.34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11.9</v>
      </c>
      <c r="AP80" s="16">
        <v>4942.07</v>
      </c>
      <c r="AQ80" s="16">
        <v>0</v>
      </c>
      <c r="AR80" s="19">
        <v>0</v>
      </c>
      <c r="AS80" s="18">
        <f t="shared" si="4"/>
        <v>6854.83</v>
      </c>
    </row>
    <row r="81" ht="14.25" spans="1:45">
      <c r="A81" s="13" t="s">
        <v>181</v>
      </c>
      <c r="B81" s="14" t="s">
        <v>182</v>
      </c>
      <c r="C81" s="15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2</v>
      </c>
      <c r="X81" s="16">
        <v>828.73</v>
      </c>
      <c r="Y81" s="16">
        <v>2.9932</v>
      </c>
      <c r="Z81" s="16">
        <v>1243.07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19.76</v>
      </c>
      <c r="AP81" s="16">
        <v>8206.33</v>
      </c>
      <c r="AQ81" s="16">
        <v>0</v>
      </c>
      <c r="AR81" s="19">
        <v>0</v>
      </c>
      <c r="AS81" s="18">
        <f t="shared" si="4"/>
        <v>10278.13</v>
      </c>
    </row>
    <row r="82" ht="14.25" spans="1:45">
      <c r="A82" s="13" t="s">
        <v>183</v>
      </c>
      <c r="B82" s="14" t="s">
        <v>184</v>
      </c>
      <c r="C82" s="15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1.09</v>
      </c>
      <c r="X82" s="16">
        <v>453.01</v>
      </c>
      <c r="Y82" s="16">
        <v>1.6362</v>
      </c>
      <c r="Z82" s="16">
        <v>679.51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11.39</v>
      </c>
      <c r="AP82" s="16">
        <v>4730.27</v>
      </c>
      <c r="AQ82" s="16">
        <v>0</v>
      </c>
      <c r="AR82" s="19">
        <v>0</v>
      </c>
      <c r="AS82" s="18">
        <f t="shared" si="4"/>
        <v>5862.79</v>
      </c>
    </row>
    <row r="83" ht="14.25" spans="1:45">
      <c r="A83" s="13" t="s">
        <v>185</v>
      </c>
      <c r="B83" s="14" t="s">
        <v>186</v>
      </c>
      <c r="C83" s="15">
        <v>0</v>
      </c>
      <c r="D83" s="16">
        <v>0</v>
      </c>
      <c r="E83" s="16">
        <v>0</v>
      </c>
      <c r="F83" s="16">
        <v>0</v>
      </c>
      <c r="G83" s="16">
        <v>2.7</v>
      </c>
      <c r="H83" s="16">
        <v>1122.43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6.76</v>
      </c>
      <c r="X83" s="16">
        <v>2806.14</v>
      </c>
      <c r="Y83" s="16">
        <v>81.4838</v>
      </c>
      <c r="Z83" s="16">
        <v>33840.2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26.06</v>
      </c>
      <c r="AP83" s="16">
        <v>10822.72</v>
      </c>
      <c r="AQ83" s="16">
        <v>0</v>
      </c>
      <c r="AR83" s="19">
        <v>0</v>
      </c>
      <c r="AS83" s="18">
        <f t="shared" si="4"/>
        <v>48591.49</v>
      </c>
    </row>
    <row r="84" ht="14.25" spans="1:45">
      <c r="A84" s="13" t="s">
        <v>187</v>
      </c>
      <c r="B84" s="14" t="s">
        <v>188</v>
      </c>
      <c r="C84" s="15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5.6</v>
      </c>
      <c r="X84" s="16">
        <v>2327.13</v>
      </c>
      <c r="Y84" s="16">
        <v>49.671</v>
      </c>
      <c r="Z84" s="16">
        <v>20628.37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48.82</v>
      </c>
      <c r="AP84" s="16">
        <v>20274.95</v>
      </c>
      <c r="AQ84" s="16">
        <v>0</v>
      </c>
      <c r="AR84" s="19">
        <v>0</v>
      </c>
      <c r="AS84" s="18">
        <f t="shared" si="4"/>
        <v>43230.45</v>
      </c>
    </row>
    <row r="85" ht="14.25" spans="1:45">
      <c r="A85" s="13" t="s">
        <v>189</v>
      </c>
      <c r="B85" s="14" t="s">
        <v>190</v>
      </c>
      <c r="C85" s="15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4.75</v>
      </c>
      <c r="X85" s="16">
        <v>1974.67</v>
      </c>
      <c r="Y85" s="16">
        <v>7.1321</v>
      </c>
      <c r="Z85" s="16">
        <v>2961.97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20.11</v>
      </c>
      <c r="AP85" s="16">
        <v>8351.68</v>
      </c>
      <c r="AQ85" s="16">
        <v>0</v>
      </c>
      <c r="AR85" s="19">
        <v>0</v>
      </c>
      <c r="AS85" s="18">
        <f t="shared" si="4"/>
        <v>13288.32</v>
      </c>
    </row>
    <row r="86" ht="14.25" spans="1:45">
      <c r="A86" s="13" t="s">
        <v>191</v>
      </c>
      <c r="B86" s="14" t="s">
        <v>192</v>
      </c>
      <c r="C86" s="15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3.38</v>
      </c>
      <c r="X86" s="16">
        <v>1405.21</v>
      </c>
      <c r="Y86" s="16">
        <v>5.0754</v>
      </c>
      <c r="Z86" s="16">
        <v>2107.83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12.89</v>
      </c>
      <c r="AP86" s="16">
        <v>5353.22</v>
      </c>
      <c r="AQ86" s="16">
        <v>0</v>
      </c>
      <c r="AR86" s="19">
        <v>0</v>
      </c>
      <c r="AS86" s="18">
        <f t="shared" si="4"/>
        <v>8866.26</v>
      </c>
    </row>
    <row r="87" ht="14.25" spans="1:45">
      <c r="A87" s="13" t="s">
        <v>193</v>
      </c>
      <c r="B87" s="14" t="s">
        <v>194</v>
      </c>
      <c r="C87" s="15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3.29</v>
      </c>
      <c r="X87" s="16">
        <v>1367.46</v>
      </c>
      <c r="Y87" s="16">
        <v>4.939</v>
      </c>
      <c r="Z87" s="16">
        <v>2051.16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20.08</v>
      </c>
      <c r="AP87" s="16">
        <v>8339.22</v>
      </c>
      <c r="AQ87" s="16">
        <v>0</v>
      </c>
      <c r="AR87" s="19">
        <v>0</v>
      </c>
      <c r="AS87" s="18">
        <f t="shared" si="4"/>
        <v>11757.84</v>
      </c>
    </row>
    <row r="88" ht="14.25" spans="1:45">
      <c r="A88" s="13" t="s">
        <v>195</v>
      </c>
      <c r="B88" s="14" t="s">
        <v>196</v>
      </c>
      <c r="C88" s="15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4.23</v>
      </c>
      <c r="X88" s="16">
        <v>1756.51</v>
      </c>
      <c r="Y88" s="16">
        <v>6.3442</v>
      </c>
      <c r="Z88" s="16">
        <v>2634.77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20.04</v>
      </c>
      <c r="AP88" s="16">
        <v>8322.61</v>
      </c>
      <c r="AQ88" s="16">
        <v>0</v>
      </c>
      <c r="AR88" s="19">
        <v>0</v>
      </c>
      <c r="AS88" s="18">
        <f t="shared" si="4"/>
        <v>12713.89</v>
      </c>
    </row>
    <row r="89" ht="14.25" spans="1:45">
      <c r="A89" s="13" t="s">
        <v>197</v>
      </c>
      <c r="B89" s="14" t="s">
        <v>198</v>
      </c>
      <c r="C89" s="15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27.07</v>
      </c>
      <c r="X89" s="16">
        <v>11242.67</v>
      </c>
      <c r="Y89" s="16">
        <v>40.6068</v>
      </c>
      <c r="Z89" s="16">
        <v>16863.99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23.41</v>
      </c>
      <c r="AH89" s="16">
        <v>9723.84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122.69</v>
      </c>
      <c r="AP89" s="16">
        <v>50953.16</v>
      </c>
      <c r="AQ89" s="16">
        <v>0</v>
      </c>
      <c r="AR89" s="19">
        <v>0</v>
      </c>
      <c r="AS89" s="18">
        <f t="shared" si="4"/>
        <v>88783.66</v>
      </c>
    </row>
    <row r="90" ht="14.25" spans="1:45">
      <c r="A90" s="13" t="s">
        <v>199</v>
      </c>
      <c r="B90" s="14" t="s">
        <v>200</v>
      </c>
      <c r="C90" s="15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2.07</v>
      </c>
      <c r="X90" s="16">
        <v>858.13</v>
      </c>
      <c r="Y90" s="16">
        <v>3.0979</v>
      </c>
      <c r="Z90" s="16">
        <v>1287.17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23.16</v>
      </c>
      <c r="AP90" s="16">
        <v>9622.98</v>
      </c>
      <c r="AQ90" s="16">
        <v>0</v>
      </c>
      <c r="AR90" s="19">
        <v>0</v>
      </c>
      <c r="AS90" s="18">
        <f t="shared" si="4"/>
        <v>11768.28</v>
      </c>
    </row>
    <row r="91" ht="14.25" spans="1:45">
      <c r="A91" s="13" t="s">
        <v>201</v>
      </c>
      <c r="B91" s="14" t="s">
        <v>202</v>
      </c>
      <c r="C91" s="15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2.15</v>
      </c>
      <c r="X91" s="16">
        <v>891.65</v>
      </c>
      <c r="Y91" s="16">
        <v>3.2206</v>
      </c>
      <c r="Z91" s="16">
        <v>1337.5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12.57</v>
      </c>
      <c r="AP91" s="16">
        <v>5220.32</v>
      </c>
      <c r="AQ91" s="16">
        <v>0</v>
      </c>
      <c r="AR91" s="19">
        <v>0</v>
      </c>
      <c r="AS91" s="18">
        <f t="shared" si="4"/>
        <v>7449.47</v>
      </c>
    </row>
    <row r="92" ht="14.25" spans="1:45">
      <c r="A92" s="13" t="s">
        <v>203</v>
      </c>
      <c r="B92" s="14" t="s">
        <v>204</v>
      </c>
      <c r="C92" s="15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1.65</v>
      </c>
      <c r="X92" s="16">
        <v>686.24</v>
      </c>
      <c r="Y92" s="16">
        <v>2.4786</v>
      </c>
      <c r="Z92" s="16">
        <v>1029.36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10.95</v>
      </c>
      <c r="AP92" s="16">
        <v>4547.54</v>
      </c>
      <c r="AQ92" s="16">
        <v>0</v>
      </c>
      <c r="AR92" s="19">
        <v>0</v>
      </c>
      <c r="AS92" s="18">
        <f t="shared" si="4"/>
        <v>6263.14</v>
      </c>
    </row>
    <row r="93" ht="14.25" spans="1:45">
      <c r="A93" s="13" t="s">
        <v>205</v>
      </c>
      <c r="B93" s="14" t="s">
        <v>206</v>
      </c>
      <c r="C93" s="15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21.6</v>
      </c>
      <c r="P93" s="16">
        <v>8968.82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2.36</v>
      </c>
      <c r="X93" s="16">
        <v>980.23</v>
      </c>
      <c r="Y93" s="16">
        <v>3.5404</v>
      </c>
      <c r="Z93" s="16">
        <v>1470.32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11.9</v>
      </c>
      <c r="AP93" s="16">
        <v>4942.07</v>
      </c>
      <c r="AQ93" s="16">
        <v>0</v>
      </c>
      <c r="AR93" s="19">
        <v>0</v>
      </c>
      <c r="AS93" s="18">
        <f t="shared" ref="AS93:AS116" si="5">H93+X93+Z93+AB93+AD93+AF93+AH93+AP93+N93+F93+D93+J93+L93+P93+R93+T93+V93+AJ93+AL93+AN93+AR93</f>
        <v>16361.44</v>
      </c>
    </row>
    <row r="94" ht="14.25" spans="1:45">
      <c r="A94" s="13" t="s">
        <v>207</v>
      </c>
      <c r="B94" s="14" t="s">
        <v>208</v>
      </c>
      <c r="C94" s="15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5</v>
      </c>
      <c r="X94" s="16">
        <v>2076.5</v>
      </c>
      <c r="Y94" s="16">
        <v>7.5</v>
      </c>
      <c r="Z94" s="16">
        <v>3114.73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21.12</v>
      </c>
      <c r="AP94" s="16">
        <v>8771.14</v>
      </c>
      <c r="AQ94" s="16">
        <v>0</v>
      </c>
      <c r="AR94" s="19">
        <v>0</v>
      </c>
      <c r="AS94" s="18">
        <f t="shared" si="5"/>
        <v>13962.37</v>
      </c>
    </row>
    <row r="95" ht="14.25" spans="1:45">
      <c r="A95" s="13" t="s">
        <v>209</v>
      </c>
      <c r="B95" s="14" t="s">
        <v>210</v>
      </c>
      <c r="C95" s="15">
        <v>0</v>
      </c>
      <c r="D95" s="16">
        <v>0</v>
      </c>
      <c r="E95" s="16">
        <v>0</v>
      </c>
      <c r="F95" s="16">
        <v>0</v>
      </c>
      <c r="G95" s="16">
        <v>1.26</v>
      </c>
      <c r="H95" s="16">
        <v>521.66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3.14</v>
      </c>
      <c r="X95" s="16">
        <v>1304.17</v>
      </c>
      <c r="Y95" s="16">
        <v>4.7104</v>
      </c>
      <c r="Z95" s="16">
        <v>1956.22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31.56</v>
      </c>
      <c r="AP95" s="16">
        <v>13106.87</v>
      </c>
      <c r="AQ95" s="16">
        <v>0</v>
      </c>
      <c r="AR95" s="19">
        <v>0</v>
      </c>
      <c r="AS95" s="18">
        <f t="shared" si="5"/>
        <v>16888.92</v>
      </c>
    </row>
    <row r="96" ht="14.25" spans="1:45">
      <c r="A96" s="13" t="s">
        <v>211</v>
      </c>
      <c r="B96" s="14" t="s">
        <v>212</v>
      </c>
      <c r="C96" s="15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20.09</v>
      </c>
      <c r="P96" s="16">
        <v>8345.41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3.66</v>
      </c>
      <c r="X96" s="16">
        <v>1520.12</v>
      </c>
      <c r="Y96" s="16">
        <v>5.4905</v>
      </c>
      <c r="Z96" s="16">
        <v>2280.18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26.65</v>
      </c>
      <c r="AP96" s="16">
        <v>11067.75</v>
      </c>
      <c r="AQ96" s="16">
        <v>0</v>
      </c>
      <c r="AR96" s="19">
        <v>0</v>
      </c>
      <c r="AS96" s="18">
        <f t="shared" si="5"/>
        <v>23213.46</v>
      </c>
    </row>
    <row r="97" ht="14.25" spans="1:45">
      <c r="A97" s="13" t="s">
        <v>213</v>
      </c>
      <c r="B97" s="14" t="s">
        <v>214</v>
      </c>
      <c r="C97" s="15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1.55</v>
      </c>
      <c r="X97" s="16">
        <v>643.13</v>
      </c>
      <c r="Y97" s="16">
        <v>2.3228</v>
      </c>
      <c r="Z97" s="16">
        <v>964.67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8.98</v>
      </c>
      <c r="AP97" s="16">
        <v>3729.39</v>
      </c>
      <c r="AQ97" s="16">
        <v>0</v>
      </c>
      <c r="AR97" s="19">
        <v>0</v>
      </c>
      <c r="AS97" s="18">
        <f t="shared" si="5"/>
        <v>5337.19</v>
      </c>
    </row>
    <row r="98" ht="14.25" spans="1:45">
      <c r="A98" s="13" t="s">
        <v>215</v>
      </c>
      <c r="B98" s="14" t="s">
        <v>216</v>
      </c>
      <c r="C98" s="15">
        <v>0</v>
      </c>
      <c r="D98" s="16">
        <v>0</v>
      </c>
      <c r="E98" s="16">
        <v>0</v>
      </c>
      <c r="F98" s="16">
        <v>0</v>
      </c>
      <c r="G98" s="16">
        <v>2.31</v>
      </c>
      <c r="H98" s="16">
        <v>958.89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5.77</v>
      </c>
      <c r="X98" s="16">
        <v>2397.19</v>
      </c>
      <c r="Y98" s="16">
        <v>8.6583</v>
      </c>
      <c r="Z98" s="16">
        <v>3595.79</v>
      </c>
      <c r="AA98" s="16">
        <v>0</v>
      </c>
      <c r="AB98" s="16">
        <v>0</v>
      </c>
      <c r="AC98" s="16">
        <v>1.15</v>
      </c>
      <c r="AD98" s="16">
        <v>479.44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73.07</v>
      </c>
      <c r="AP98" s="16">
        <v>30345.97</v>
      </c>
      <c r="AQ98" s="16">
        <v>0</v>
      </c>
      <c r="AR98" s="19">
        <v>0</v>
      </c>
      <c r="AS98" s="18">
        <f t="shared" si="5"/>
        <v>37777.28</v>
      </c>
    </row>
    <row r="99" ht="14.25" spans="1:45">
      <c r="A99" s="13" t="s">
        <v>217</v>
      </c>
      <c r="B99" s="14" t="s">
        <v>218</v>
      </c>
      <c r="C99" s="15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6.13</v>
      </c>
      <c r="X99" s="16">
        <v>2547.82</v>
      </c>
      <c r="Y99" s="16">
        <v>1.1196</v>
      </c>
      <c r="Z99" s="16">
        <v>464.97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22.31</v>
      </c>
      <c r="AP99" s="16">
        <v>9265.34</v>
      </c>
      <c r="AQ99" s="16">
        <v>0</v>
      </c>
      <c r="AR99" s="19">
        <v>0</v>
      </c>
      <c r="AS99" s="18">
        <f t="shared" si="5"/>
        <v>12278.13</v>
      </c>
    </row>
    <row r="100" ht="14.25" spans="1:45">
      <c r="A100" s="13" t="s">
        <v>219</v>
      </c>
      <c r="B100" s="14" t="s">
        <v>220</v>
      </c>
      <c r="C100" s="15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2.51</v>
      </c>
      <c r="X100" s="16">
        <v>1040.58</v>
      </c>
      <c r="Y100" s="16">
        <v>3.7584</v>
      </c>
      <c r="Z100" s="16">
        <v>1560.86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19.58</v>
      </c>
      <c r="AP100" s="16">
        <v>8131.57</v>
      </c>
      <c r="AQ100" s="16">
        <v>0</v>
      </c>
      <c r="AR100" s="19">
        <v>0</v>
      </c>
      <c r="AS100" s="18">
        <f t="shared" si="5"/>
        <v>10733.01</v>
      </c>
    </row>
    <row r="101" ht="14.25" spans="1:45">
      <c r="A101" s="13" t="s">
        <v>221</v>
      </c>
      <c r="B101" s="14" t="s">
        <v>222</v>
      </c>
      <c r="C101" s="15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44.09</v>
      </c>
      <c r="X101" s="16">
        <v>18312.24</v>
      </c>
      <c r="Y101" s="16">
        <v>354.6036</v>
      </c>
      <c r="Z101" s="16">
        <v>147266.87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616.86</v>
      </c>
      <c r="AP101" s="16">
        <v>256181.96</v>
      </c>
      <c r="AQ101" s="16">
        <v>0</v>
      </c>
      <c r="AR101" s="19">
        <v>0</v>
      </c>
      <c r="AS101" s="18">
        <f t="shared" si="5"/>
        <v>421761.07</v>
      </c>
    </row>
    <row r="102" ht="14.25" spans="1:45">
      <c r="A102" s="13" t="s">
        <v>223</v>
      </c>
      <c r="B102" s="14" t="s">
        <v>224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8.29</v>
      </c>
      <c r="X102" s="16">
        <v>3444.71</v>
      </c>
      <c r="Y102" s="16">
        <v>12.4417</v>
      </c>
      <c r="Z102" s="16">
        <v>5167.06</v>
      </c>
      <c r="AA102" s="16">
        <v>0</v>
      </c>
      <c r="AB102" s="16">
        <v>0</v>
      </c>
      <c r="AC102" s="16">
        <v>33.18</v>
      </c>
      <c r="AD102" s="16">
        <v>13778.82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79.27</v>
      </c>
      <c r="AP102" s="16">
        <v>32920.83</v>
      </c>
      <c r="AQ102" s="16">
        <v>0</v>
      </c>
      <c r="AR102" s="19">
        <v>0</v>
      </c>
      <c r="AS102" s="18">
        <f t="shared" si="5"/>
        <v>55311.42</v>
      </c>
    </row>
    <row r="103" ht="14.25" spans="1:45">
      <c r="A103" s="13" t="s">
        <v>225</v>
      </c>
      <c r="B103" s="14" t="s">
        <v>226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10.25</v>
      </c>
      <c r="X103" s="16">
        <v>4255.37</v>
      </c>
      <c r="Y103" s="16">
        <v>109.4848</v>
      </c>
      <c r="Z103" s="16">
        <v>45469.02</v>
      </c>
      <c r="AA103" s="16">
        <v>0</v>
      </c>
      <c r="AB103" s="16">
        <v>0</v>
      </c>
      <c r="AC103" s="16">
        <v>9.43</v>
      </c>
      <c r="AD103" s="16">
        <v>3914.94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155.16</v>
      </c>
      <c r="AP103" s="16">
        <v>64437.95</v>
      </c>
      <c r="AQ103" s="16">
        <v>0</v>
      </c>
      <c r="AR103" s="19">
        <v>0</v>
      </c>
      <c r="AS103" s="18">
        <f t="shared" si="5"/>
        <v>118077.28</v>
      </c>
    </row>
    <row r="104" ht="14.25" spans="1:45">
      <c r="A104" s="13" t="s">
        <v>227</v>
      </c>
      <c r="B104" s="14" t="s">
        <v>228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29.46</v>
      </c>
      <c r="X104" s="16">
        <v>12234.03</v>
      </c>
      <c r="Y104" s="16">
        <v>44.1874</v>
      </c>
      <c r="Z104" s="16">
        <v>18351.02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324.65</v>
      </c>
      <c r="AP104" s="16">
        <v>134827.15</v>
      </c>
      <c r="AQ104" s="16">
        <v>0</v>
      </c>
      <c r="AR104" s="19">
        <v>0</v>
      </c>
      <c r="AS104" s="18">
        <f t="shared" si="5"/>
        <v>165412.2</v>
      </c>
    </row>
    <row r="105" ht="14.25" spans="1:45">
      <c r="A105" s="13" t="s">
        <v>229</v>
      </c>
      <c r="B105" s="14" t="s">
        <v>230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5.21</v>
      </c>
      <c r="X105" s="16">
        <v>2165.58</v>
      </c>
      <c r="Y105" s="16">
        <v>7.8217</v>
      </c>
      <c r="Z105" s="16">
        <v>3248.37</v>
      </c>
      <c r="AA105" s="16">
        <v>0</v>
      </c>
      <c r="AB105" s="16">
        <v>0</v>
      </c>
      <c r="AC105" s="16">
        <v>1.25</v>
      </c>
      <c r="AD105" s="16">
        <v>519.74</v>
      </c>
      <c r="AE105" s="16">
        <v>0</v>
      </c>
      <c r="AF105" s="16">
        <v>0</v>
      </c>
      <c r="AG105" s="16">
        <v>10.65</v>
      </c>
      <c r="AH105" s="16">
        <v>4422.11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67.1</v>
      </c>
      <c r="AP105" s="16">
        <v>27866.63</v>
      </c>
      <c r="AQ105" s="16">
        <v>0</v>
      </c>
      <c r="AR105" s="19">
        <v>0</v>
      </c>
      <c r="AS105" s="18">
        <f t="shared" si="5"/>
        <v>38222.43</v>
      </c>
    </row>
    <row r="106" ht="14.25" spans="1:45">
      <c r="A106" s="13" t="s">
        <v>231</v>
      </c>
      <c r="B106" s="14" t="s">
        <v>232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68.2</v>
      </c>
      <c r="X106" s="16">
        <v>28322.46</v>
      </c>
      <c r="Y106" s="16">
        <v>0</v>
      </c>
      <c r="Z106" s="16">
        <v>0</v>
      </c>
      <c r="AA106" s="16">
        <v>0</v>
      </c>
      <c r="AB106" s="16">
        <v>0</v>
      </c>
      <c r="AC106" s="16">
        <v>5.46</v>
      </c>
      <c r="AD106" s="16">
        <v>2265.8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474.51</v>
      </c>
      <c r="AP106" s="16">
        <v>197064</v>
      </c>
      <c r="AQ106" s="16">
        <v>0</v>
      </c>
      <c r="AR106" s="19">
        <v>0</v>
      </c>
      <c r="AS106" s="18">
        <f t="shared" si="5"/>
        <v>227652.26</v>
      </c>
    </row>
    <row r="107" ht="14.25" spans="1:45">
      <c r="A107" s="13" t="s">
        <v>233</v>
      </c>
      <c r="B107" s="14" t="s">
        <v>234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4.53</v>
      </c>
      <c r="X107" s="16">
        <v>1882.39</v>
      </c>
      <c r="Y107" s="16">
        <v>6.7988</v>
      </c>
      <c r="Z107" s="16">
        <v>2823.55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89.74</v>
      </c>
      <c r="AP107" s="16">
        <v>37269.02</v>
      </c>
      <c r="AQ107" s="16">
        <v>0</v>
      </c>
      <c r="AR107" s="19">
        <v>0</v>
      </c>
      <c r="AS107" s="18">
        <f t="shared" si="5"/>
        <v>41974.96</v>
      </c>
    </row>
    <row r="108" ht="14.25" spans="1:45">
      <c r="A108" s="13" t="s">
        <v>235</v>
      </c>
      <c r="B108" s="14" t="s">
        <v>236</v>
      </c>
      <c r="C108" s="15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14.18</v>
      </c>
      <c r="X108" s="16">
        <v>5888.7</v>
      </c>
      <c r="Y108" s="16">
        <v>21.269</v>
      </c>
      <c r="Z108" s="16">
        <v>8833.03</v>
      </c>
      <c r="AA108" s="16">
        <v>0</v>
      </c>
      <c r="AB108" s="16">
        <v>0</v>
      </c>
      <c r="AC108" s="16">
        <v>11.28</v>
      </c>
      <c r="AD108" s="16">
        <v>4685.1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389.52</v>
      </c>
      <c r="AP108" s="16">
        <v>117773.68</v>
      </c>
      <c r="AQ108" s="16">
        <v>0</v>
      </c>
      <c r="AR108" s="19">
        <v>0</v>
      </c>
      <c r="AS108" s="18">
        <f t="shared" si="5"/>
        <v>137180.51</v>
      </c>
    </row>
    <row r="109" ht="14.25" spans="1:45">
      <c r="A109" s="13" t="s">
        <v>237</v>
      </c>
      <c r="B109" s="14" t="s">
        <v>238</v>
      </c>
      <c r="C109" s="15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5.98</v>
      </c>
      <c r="X109" s="16">
        <v>2484.12</v>
      </c>
      <c r="Y109" s="16">
        <v>8.9723</v>
      </c>
      <c r="Z109" s="16">
        <v>3726.18</v>
      </c>
      <c r="AA109" s="16">
        <v>0</v>
      </c>
      <c r="AB109" s="16">
        <v>0</v>
      </c>
      <c r="AC109" s="16">
        <v>19.14</v>
      </c>
      <c r="AD109" s="16">
        <v>7949.17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100.92</v>
      </c>
      <c r="AP109" s="16">
        <v>41912.08</v>
      </c>
      <c r="AQ109" s="16">
        <v>0</v>
      </c>
      <c r="AR109" s="19">
        <v>0</v>
      </c>
      <c r="AS109" s="18">
        <f t="shared" si="5"/>
        <v>56071.55</v>
      </c>
    </row>
    <row r="110" ht="14.25" spans="1:45">
      <c r="A110" s="13" t="s">
        <v>239</v>
      </c>
      <c r="B110" s="14" t="s">
        <v>240</v>
      </c>
      <c r="C110" s="15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237.11</v>
      </c>
      <c r="P110" s="16">
        <v>98470.12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47.04</v>
      </c>
      <c r="X110" s="16">
        <v>19537.71</v>
      </c>
      <c r="Y110" s="16">
        <v>70.5673</v>
      </c>
      <c r="Z110" s="16">
        <v>29306.59</v>
      </c>
      <c r="AA110" s="16">
        <v>0</v>
      </c>
      <c r="AB110" s="16">
        <v>0</v>
      </c>
      <c r="AC110" s="16">
        <v>15.21</v>
      </c>
      <c r="AD110" s="16">
        <v>6316.08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965.62</v>
      </c>
      <c r="AP110" s="16">
        <v>390754.52</v>
      </c>
      <c r="AQ110" s="16">
        <v>0</v>
      </c>
      <c r="AR110" s="19">
        <v>0</v>
      </c>
      <c r="AS110" s="18">
        <f t="shared" si="5"/>
        <v>544385.02</v>
      </c>
    </row>
    <row r="111" s="2" customFormat="1" ht="14.25" spans="1:45">
      <c r="A111" s="13" t="s">
        <v>241</v>
      </c>
      <c r="B111" s="14" t="s">
        <v>242</v>
      </c>
      <c r="C111" s="15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35.68</v>
      </c>
      <c r="X111" s="16">
        <v>14817.45</v>
      </c>
      <c r="Y111" s="16">
        <v>53.5183</v>
      </c>
      <c r="Z111" s="16">
        <v>22226.17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504.29</v>
      </c>
      <c r="AP111" s="16">
        <v>209431.64</v>
      </c>
      <c r="AQ111" s="16">
        <v>0</v>
      </c>
      <c r="AR111" s="19">
        <v>0</v>
      </c>
      <c r="AS111" s="18">
        <f t="shared" si="5"/>
        <v>246475.26</v>
      </c>
    </row>
    <row r="112" ht="14.25" spans="1:45">
      <c r="A112" s="13" t="s">
        <v>243</v>
      </c>
      <c r="B112" s="13" t="s">
        <v>244</v>
      </c>
      <c r="C112" s="15">
        <v>0</v>
      </c>
      <c r="D112" s="16">
        <v>0</v>
      </c>
      <c r="E112" s="16">
        <v>0</v>
      </c>
      <c r="F112" s="16">
        <v>0</v>
      </c>
      <c r="G112" s="16">
        <v>0.64</v>
      </c>
      <c r="H112" s="16">
        <v>266.66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1.61</v>
      </c>
      <c r="X112" s="16">
        <v>666.68</v>
      </c>
      <c r="Y112" s="16">
        <v>2.4079</v>
      </c>
      <c r="Z112" s="16">
        <v>999.99</v>
      </c>
      <c r="AA112" s="16">
        <v>0</v>
      </c>
      <c r="AB112" s="16">
        <v>0</v>
      </c>
      <c r="AC112" s="16">
        <v>6.42</v>
      </c>
      <c r="AD112" s="16">
        <v>2666.64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31.17</v>
      </c>
      <c r="AP112" s="16">
        <v>12944.9</v>
      </c>
      <c r="AQ112" s="16">
        <v>0</v>
      </c>
      <c r="AR112" s="19">
        <v>0</v>
      </c>
      <c r="AS112" s="18">
        <f t="shared" si="5"/>
        <v>17544.87</v>
      </c>
    </row>
    <row r="113" ht="14.25" spans="1:45">
      <c r="A113" s="13" t="s">
        <v>245</v>
      </c>
      <c r="B113" s="13" t="s">
        <v>246</v>
      </c>
      <c r="C113" s="15">
        <v>0</v>
      </c>
      <c r="D113" s="16">
        <v>0</v>
      </c>
      <c r="E113" s="16">
        <v>0</v>
      </c>
      <c r="F113" s="16">
        <v>0</v>
      </c>
      <c r="G113" s="16">
        <v>0.3</v>
      </c>
      <c r="H113" s="16">
        <v>124.17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0.75</v>
      </c>
      <c r="X113" s="16">
        <v>310.48</v>
      </c>
      <c r="Y113" s="16">
        <v>1.1214</v>
      </c>
      <c r="Z113" s="16">
        <v>465.72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40.23</v>
      </c>
      <c r="AH113" s="16">
        <v>16708.27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79.28</v>
      </c>
      <c r="AP113" s="16">
        <v>6209.57</v>
      </c>
      <c r="AQ113" s="16">
        <v>0</v>
      </c>
      <c r="AR113" s="19">
        <v>0</v>
      </c>
      <c r="AS113" s="18">
        <f t="shared" si="5"/>
        <v>23818.21</v>
      </c>
    </row>
    <row r="114" ht="14.25" spans="1:45">
      <c r="A114" s="13" t="s">
        <v>247</v>
      </c>
      <c r="B114" s="13" t="s">
        <v>248</v>
      </c>
      <c r="C114" s="15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2.47</v>
      </c>
      <c r="X114" s="16">
        <v>1026.04</v>
      </c>
      <c r="Y114" s="16">
        <v>3.7058</v>
      </c>
      <c r="Z114" s="16">
        <v>1539.03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27.25</v>
      </c>
      <c r="AP114" s="16">
        <v>11316.93</v>
      </c>
      <c r="AQ114" s="16">
        <v>0</v>
      </c>
      <c r="AR114" s="19">
        <v>0</v>
      </c>
      <c r="AS114" s="18">
        <f t="shared" si="5"/>
        <v>13882</v>
      </c>
    </row>
    <row r="115" ht="14.25" spans="1:45">
      <c r="A115" s="13" t="s">
        <v>249</v>
      </c>
      <c r="B115" s="13" t="s">
        <v>250</v>
      </c>
      <c r="C115" s="15">
        <v>0</v>
      </c>
      <c r="D115" s="16">
        <v>0</v>
      </c>
      <c r="E115" s="16">
        <v>0</v>
      </c>
      <c r="F115" s="16">
        <v>0</v>
      </c>
      <c r="G115" s="16">
        <v>0.48</v>
      </c>
      <c r="H115" s="16">
        <v>199.59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1.2</v>
      </c>
      <c r="X115" s="16">
        <v>498.98</v>
      </c>
      <c r="Y115" s="16">
        <v>1.8022</v>
      </c>
      <c r="Z115" s="16">
        <v>748.45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17.31</v>
      </c>
      <c r="AP115" s="16">
        <v>7188.84</v>
      </c>
      <c r="AQ115" s="16">
        <v>0</v>
      </c>
      <c r="AR115" s="19">
        <v>0</v>
      </c>
      <c r="AS115" s="18">
        <f t="shared" si="5"/>
        <v>8635.86</v>
      </c>
    </row>
    <row r="116" ht="14.25" spans="1:45">
      <c r="A116" s="13" t="s">
        <v>251</v>
      </c>
      <c r="B116" s="13" t="s">
        <v>252</v>
      </c>
      <c r="C116" s="15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27.33</v>
      </c>
      <c r="X116" s="16">
        <v>11349.53</v>
      </c>
      <c r="Y116" s="16">
        <v>40.9928</v>
      </c>
      <c r="Z116" s="16">
        <v>17024.29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473.09</v>
      </c>
      <c r="AP116" s="16">
        <v>196474.28</v>
      </c>
      <c r="AQ116" s="16">
        <v>0</v>
      </c>
      <c r="AR116" s="19">
        <v>0</v>
      </c>
      <c r="AS116" s="18">
        <f t="shared" si="5"/>
        <v>224848.1</v>
      </c>
    </row>
    <row r="117" ht="14.25" spans="1:45">
      <c r="A117" s="13" t="s">
        <v>253</v>
      </c>
      <c r="B117" s="13" t="s">
        <v>254</v>
      </c>
      <c r="C117" s="15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15.86</v>
      </c>
      <c r="X117" s="16">
        <v>6585.08</v>
      </c>
      <c r="Y117" s="16">
        <v>23.7843</v>
      </c>
      <c r="Z117" s="16">
        <v>9877.62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519.86</v>
      </c>
      <c r="AP117" s="16">
        <v>131701.6</v>
      </c>
      <c r="AQ117" s="16">
        <v>0</v>
      </c>
      <c r="AR117" s="19">
        <v>0</v>
      </c>
      <c r="AS117" s="18">
        <f t="shared" ref="AS112:AS134" si="6">H117+X117+Z117+AB117+AD117+AF117+AH117+AP117+N117+F117+D117+J117+L117+P117+R117+T117+V117+AJ117+AL117+AN117+AR117</f>
        <v>148164.3</v>
      </c>
    </row>
    <row r="118" ht="14.25" spans="1:45">
      <c r="A118" s="14" t="s">
        <v>255</v>
      </c>
      <c r="B118" s="14" t="s">
        <v>256</v>
      </c>
      <c r="C118" s="15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383.3624</v>
      </c>
      <c r="Z118" s="16">
        <v>159210.39</v>
      </c>
      <c r="AA118" s="16">
        <v>530.88</v>
      </c>
      <c r="AB118" s="16">
        <v>220474.47</v>
      </c>
      <c r="AC118" s="16">
        <v>11.79</v>
      </c>
      <c r="AD118" s="16">
        <v>4897.36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9">
        <v>0</v>
      </c>
      <c r="AS118" s="18">
        <f t="shared" si="6"/>
        <v>384582.22</v>
      </c>
    </row>
    <row r="119" s="1" customFormat="1" ht="14.25" spans="1:45">
      <c r="A119" s="14" t="s">
        <v>257</v>
      </c>
      <c r="B119" s="14" t="s">
        <v>258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0.65</v>
      </c>
      <c r="X119" s="16">
        <v>269.32</v>
      </c>
      <c r="Y119" s="16">
        <v>0.9728</v>
      </c>
      <c r="Z119" s="16">
        <v>403.98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6.67</v>
      </c>
      <c r="AP119" s="16">
        <v>2770.05</v>
      </c>
      <c r="AQ119" s="16">
        <v>0</v>
      </c>
      <c r="AR119" s="19">
        <v>0</v>
      </c>
      <c r="AS119" s="18">
        <f t="shared" si="6"/>
        <v>3443.35</v>
      </c>
    </row>
    <row r="120" s="1" customFormat="1" ht="14.25" spans="1:45">
      <c r="A120" s="14" t="s">
        <v>259</v>
      </c>
      <c r="B120" s="14" t="s">
        <v>260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4.58</v>
      </c>
      <c r="X120" s="16">
        <v>1903.28</v>
      </c>
      <c r="Y120" s="16">
        <v>6.8744</v>
      </c>
      <c r="Z120" s="16">
        <v>2854.92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29.61</v>
      </c>
      <c r="AP120" s="16">
        <v>12297.03</v>
      </c>
      <c r="AQ120" s="16">
        <v>0</v>
      </c>
      <c r="AR120" s="19">
        <v>0</v>
      </c>
      <c r="AS120" s="18">
        <f t="shared" si="6"/>
        <v>17055.23</v>
      </c>
    </row>
    <row r="121" s="1" customFormat="1" ht="14.25" spans="1:45">
      <c r="A121" s="14" t="s">
        <v>261</v>
      </c>
      <c r="B121" s="14" t="s">
        <v>262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12.77</v>
      </c>
      <c r="P121" s="16">
        <v>5302.8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1.16</v>
      </c>
      <c r="X121" s="16">
        <v>482.95</v>
      </c>
      <c r="Y121" s="16">
        <v>1.7444</v>
      </c>
      <c r="Z121" s="16">
        <v>724.43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4.32</v>
      </c>
      <c r="AP121" s="16">
        <v>1794.1</v>
      </c>
      <c r="AQ121" s="16">
        <v>0</v>
      </c>
      <c r="AR121" s="19">
        <v>0</v>
      </c>
      <c r="AS121" s="18">
        <f t="shared" si="6"/>
        <v>8304.28</v>
      </c>
    </row>
    <row r="122" s="1" customFormat="1" ht="14.25" spans="1:45">
      <c r="A122" s="14" t="s">
        <v>263</v>
      </c>
      <c r="B122" s="14" t="s">
        <v>264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1.26</v>
      </c>
      <c r="X122" s="16">
        <v>521.37</v>
      </c>
      <c r="Y122" s="16">
        <v>1.8831</v>
      </c>
      <c r="Z122" s="16">
        <v>782.05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13.48</v>
      </c>
      <c r="AP122" s="16">
        <v>5598.24</v>
      </c>
      <c r="AQ122" s="16">
        <v>0</v>
      </c>
      <c r="AR122" s="19">
        <v>0</v>
      </c>
      <c r="AS122" s="18">
        <f t="shared" si="6"/>
        <v>6901.66</v>
      </c>
    </row>
    <row r="123" s="1" customFormat="1" ht="14.25" spans="1:45">
      <c r="A123" s="14" t="s">
        <v>265</v>
      </c>
      <c r="B123" s="14" t="s">
        <v>266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21.73</v>
      </c>
      <c r="X123" s="16">
        <v>9025.13</v>
      </c>
      <c r="Y123" s="16">
        <v>32.5974</v>
      </c>
      <c r="Z123" s="16">
        <v>13537.7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443.14</v>
      </c>
      <c r="AP123" s="16">
        <v>180502.67</v>
      </c>
      <c r="AQ123" s="16">
        <v>0</v>
      </c>
      <c r="AR123" s="19">
        <v>0</v>
      </c>
      <c r="AS123" s="18">
        <f t="shared" si="6"/>
        <v>203065.5</v>
      </c>
    </row>
    <row r="124" ht="14.25" spans="1:45">
      <c r="A124" s="20" t="s">
        <v>267</v>
      </c>
      <c r="B124" s="20" t="s">
        <v>268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14.72</v>
      </c>
      <c r="X124" s="16">
        <v>6114.92</v>
      </c>
      <c r="Y124" s="16">
        <v>22.0861</v>
      </c>
      <c r="Z124" s="16">
        <v>9172.35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438.78</v>
      </c>
      <c r="AP124" s="16">
        <v>122297.96</v>
      </c>
      <c r="AQ124" s="16">
        <v>0</v>
      </c>
      <c r="AR124" s="19">
        <v>0</v>
      </c>
      <c r="AS124" s="18">
        <f t="shared" si="6"/>
        <v>137585.23</v>
      </c>
    </row>
    <row r="125" s="3" customFormat="1" ht="14.25" spans="1:45">
      <c r="A125" s="21" t="s">
        <v>269</v>
      </c>
      <c r="B125" s="21" t="s">
        <v>270</v>
      </c>
      <c r="C125" s="15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2.96</v>
      </c>
      <c r="X125" s="16">
        <v>1227.96</v>
      </c>
      <c r="Y125" s="16">
        <v>4.4352</v>
      </c>
      <c r="Z125" s="16">
        <v>1841.94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26.17</v>
      </c>
      <c r="AP125" s="16">
        <v>10868.4</v>
      </c>
      <c r="AQ125" s="16">
        <v>0</v>
      </c>
      <c r="AR125" s="19">
        <v>0</v>
      </c>
      <c r="AS125" s="18">
        <f t="shared" si="6"/>
        <v>13938.3</v>
      </c>
    </row>
    <row r="126" s="3" customFormat="1" ht="14.25" spans="1:45">
      <c r="A126" s="21" t="s">
        <v>271</v>
      </c>
      <c r="B126" s="21" t="s">
        <v>272</v>
      </c>
      <c r="C126" s="15">
        <v>0</v>
      </c>
      <c r="D126" s="16">
        <v>0</v>
      </c>
      <c r="E126" s="16">
        <v>0</v>
      </c>
      <c r="F126" s="16">
        <v>0</v>
      </c>
      <c r="G126" s="16">
        <v>0.97</v>
      </c>
      <c r="H126" s="16">
        <v>402.63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2.42</v>
      </c>
      <c r="X126" s="16">
        <v>1006.65</v>
      </c>
      <c r="Y126" s="16">
        <v>3.6358</v>
      </c>
      <c r="Z126" s="16">
        <v>1509.94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29.9</v>
      </c>
      <c r="AP126" s="16">
        <v>12417.47</v>
      </c>
      <c r="AQ126" s="16">
        <v>0</v>
      </c>
      <c r="AR126" s="19">
        <v>0</v>
      </c>
      <c r="AS126" s="18">
        <f t="shared" si="6"/>
        <v>15336.69</v>
      </c>
    </row>
    <row r="127" s="3" customFormat="1" ht="14.25" spans="1:45">
      <c r="A127" s="21" t="s">
        <v>273</v>
      </c>
      <c r="B127" s="21" t="s">
        <v>274</v>
      </c>
      <c r="C127" s="15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9">
        <v>0</v>
      </c>
      <c r="AS127" s="18">
        <f t="shared" si="6"/>
        <v>0</v>
      </c>
    </row>
    <row r="128" s="3" customFormat="1" ht="14.25" spans="1:45">
      <c r="A128" s="21" t="s">
        <v>275</v>
      </c>
      <c r="B128" s="21" t="s">
        <v>276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1.94</v>
      </c>
      <c r="X128" s="16">
        <v>803.77</v>
      </c>
      <c r="Y128" s="16">
        <v>2.903</v>
      </c>
      <c r="Z128" s="16">
        <v>1205.63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236</v>
      </c>
      <c r="AH128" s="16">
        <v>98010.8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18.83</v>
      </c>
      <c r="AP128" s="16">
        <v>7820.1</v>
      </c>
      <c r="AQ128" s="16">
        <v>0</v>
      </c>
      <c r="AR128" s="19">
        <v>0</v>
      </c>
      <c r="AS128" s="18">
        <f t="shared" si="6"/>
        <v>107840.3</v>
      </c>
    </row>
    <row r="129" s="3" customFormat="1" ht="14.25" spans="1:45">
      <c r="A129" s="21" t="s">
        <v>277</v>
      </c>
      <c r="B129" s="21" t="s">
        <v>278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0.32</v>
      </c>
      <c r="X129" s="16">
        <v>132.85</v>
      </c>
      <c r="Y129" s="16">
        <v>0.4798</v>
      </c>
      <c r="Z129" s="16">
        <v>199.25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15.97</v>
      </c>
      <c r="AP129" s="16">
        <v>2656.67</v>
      </c>
      <c r="AQ129" s="16">
        <v>0</v>
      </c>
      <c r="AR129" s="19">
        <v>0</v>
      </c>
      <c r="AS129" s="18">
        <f t="shared" si="6"/>
        <v>2988.77</v>
      </c>
    </row>
    <row r="130" s="3" customFormat="1" ht="14.25" spans="1:45">
      <c r="A130" s="21" t="s">
        <v>279</v>
      </c>
      <c r="B130" s="21" t="s">
        <v>280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26.22</v>
      </c>
      <c r="X130" s="16">
        <v>10889.17</v>
      </c>
      <c r="Y130" s="16">
        <v>39.3299</v>
      </c>
      <c r="Z130" s="16">
        <v>16333.73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409.37</v>
      </c>
      <c r="AP130" s="16">
        <v>170011.36</v>
      </c>
      <c r="AQ130" s="16">
        <v>0</v>
      </c>
      <c r="AR130" s="19">
        <v>0</v>
      </c>
      <c r="AS130" s="18">
        <f t="shared" si="6"/>
        <v>197234.26</v>
      </c>
    </row>
    <row r="131" s="3" customFormat="1" ht="14.25" spans="1:45">
      <c r="A131" s="21" t="s">
        <v>281</v>
      </c>
      <c r="B131" s="21" t="s">
        <v>282</v>
      </c>
      <c r="C131" s="15">
        <v>0</v>
      </c>
      <c r="D131" s="16">
        <v>0</v>
      </c>
      <c r="E131" s="16">
        <v>0</v>
      </c>
      <c r="F131" s="16">
        <v>0</v>
      </c>
      <c r="G131" s="16">
        <v>0.57</v>
      </c>
      <c r="H131" s="16">
        <v>237.26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1.43</v>
      </c>
      <c r="X131" s="16">
        <v>593.21</v>
      </c>
      <c r="Y131" s="16">
        <v>2.1425</v>
      </c>
      <c r="Z131" s="16">
        <v>889.79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12.22</v>
      </c>
      <c r="AP131" s="16">
        <v>5074.97</v>
      </c>
      <c r="AQ131" s="16">
        <v>0</v>
      </c>
      <c r="AR131" s="19">
        <v>0</v>
      </c>
      <c r="AS131" s="18">
        <f t="shared" si="6"/>
        <v>6795.23</v>
      </c>
    </row>
    <row r="132" s="3" customFormat="1" ht="14.25" spans="1:45">
      <c r="A132" s="21" t="s">
        <v>283</v>
      </c>
      <c r="B132" s="21" t="s">
        <v>284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0.22</v>
      </c>
      <c r="X132" s="16">
        <v>93.03</v>
      </c>
      <c r="Y132" s="16">
        <v>0.336</v>
      </c>
      <c r="Z132" s="16">
        <v>139.54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6.73</v>
      </c>
      <c r="AP132" s="16">
        <v>1860.54</v>
      </c>
      <c r="AQ132" s="16">
        <v>0</v>
      </c>
      <c r="AR132" s="19">
        <v>0</v>
      </c>
      <c r="AS132" s="18">
        <f t="shared" si="6"/>
        <v>2093.11</v>
      </c>
    </row>
    <row r="133" customFormat="1" ht="14.25" spans="1:45">
      <c r="A133" s="21" t="s">
        <v>285</v>
      </c>
      <c r="B133" s="21" t="s">
        <v>286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0.05</v>
      </c>
      <c r="X133" s="16">
        <v>22.47</v>
      </c>
      <c r="Y133" s="16">
        <v>0.0811</v>
      </c>
      <c r="Z133" s="16">
        <v>33.67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11.59</v>
      </c>
      <c r="AP133" s="16">
        <v>448.94</v>
      </c>
      <c r="AQ133" s="16">
        <v>0</v>
      </c>
      <c r="AR133" s="19">
        <v>0</v>
      </c>
      <c r="AS133" s="18">
        <f t="shared" si="6"/>
        <v>505.08</v>
      </c>
    </row>
    <row r="134" customFormat="1" ht="14.25" spans="1:45">
      <c r="A134" s="21" t="s">
        <v>287</v>
      </c>
      <c r="B134" s="21" t="s">
        <v>288</v>
      </c>
      <c r="C134" s="22">
        <v>0</v>
      </c>
      <c r="D134" s="23">
        <v>0</v>
      </c>
      <c r="E134" s="23">
        <v>0</v>
      </c>
      <c r="F134" s="23">
        <v>0</v>
      </c>
      <c r="G134" s="23">
        <v>1.05</v>
      </c>
      <c r="H134" s="23">
        <v>437.06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2.63</v>
      </c>
      <c r="X134" s="23">
        <v>1092.7</v>
      </c>
      <c r="Y134" s="23">
        <v>3.9466</v>
      </c>
      <c r="Z134" s="23">
        <v>1639.04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15.81</v>
      </c>
      <c r="AP134" s="23">
        <v>6565.89</v>
      </c>
      <c r="AQ134" s="23">
        <v>0</v>
      </c>
      <c r="AR134" s="25">
        <v>0</v>
      </c>
      <c r="AS134" s="18">
        <f t="shared" si="6"/>
        <v>9734.69</v>
      </c>
    </row>
    <row r="135" spans="1:45">
      <c r="A135" s="24" t="s">
        <v>289</v>
      </c>
      <c r="B135" s="24"/>
      <c r="C135" s="20">
        <f>SUM(C4:C134)</f>
        <v>0</v>
      </c>
      <c r="D135" s="20">
        <f t="shared" ref="D135:AS135" si="7">SUM(D4:D134)</f>
        <v>0</v>
      </c>
      <c r="E135" s="20">
        <f t="shared" si="7"/>
        <v>0</v>
      </c>
      <c r="F135" s="20">
        <f t="shared" si="7"/>
        <v>0</v>
      </c>
      <c r="G135" s="20">
        <f t="shared" si="7"/>
        <v>16.46</v>
      </c>
      <c r="H135" s="20">
        <f t="shared" si="7"/>
        <v>6833.75</v>
      </c>
      <c r="I135" s="20">
        <f t="shared" si="7"/>
        <v>0</v>
      </c>
      <c r="J135" s="20">
        <f t="shared" si="7"/>
        <v>0</v>
      </c>
      <c r="K135" s="20">
        <f t="shared" si="7"/>
        <v>0</v>
      </c>
      <c r="L135" s="20">
        <f t="shared" si="7"/>
        <v>0</v>
      </c>
      <c r="M135" s="20">
        <f t="shared" si="7"/>
        <v>0</v>
      </c>
      <c r="N135" s="20">
        <f t="shared" si="7"/>
        <v>0</v>
      </c>
      <c r="O135" s="20">
        <f t="shared" si="7"/>
        <v>334.34</v>
      </c>
      <c r="P135" s="20">
        <f t="shared" si="7"/>
        <v>138849.53</v>
      </c>
      <c r="Q135" s="20">
        <f t="shared" si="7"/>
        <v>0</v>
      </c>
      <c r="R135" s="20">
        <f t="shared" si="7"/>
        <v>0</v>
      </c>
      <c r="S135" s="20">
        <f t="shared" si="7"/>
        <v>0</v>
      </c>
      <c r="T135" s="20">
        <f t="shared" si="7"/>
        <v>0</v>
      </c>
      <c r="U135" s="20">
        <f t="shared" si="7"/>
        <v>0</v>
      </c>
      <c r="V135" s="20">
        <f t="shared" si="7"/>
        <v>0</v>
      </c>
      <c r="W135" s="20">
        <f t="shared" si="7"/>
        <v>3583.08</v>
      </c>
      <c r="X135" s="20">
        <f t="shared" si="7"/>
        <v>1497445.42</v>
      </c>
      <c r="Y135" s="20">
        <f t="shared" si="7"/>
        <v>7964.1142</v>
      </c>
      <c r="Z135" s="20">
        <f t="shared" si="7"/>
        <v>3316535.45</v>
      </c>
      <c r="AA135" s="20">
        <f t="shared" si="7"/>
        <v>37963.27</v>
      </c>
      <c r="AB135" s="20">
        <f t="shared" si="7"/>
        <v>15809825.35</v>
      </c>
      <c r="AC135" s="20">
        <f t="shared" si="7"/>
        <v>2459.5</v>
      </c>
      <c r="AD135" s="20">
        <f t="shared" si="7"/>
        <v>1024405.16</v>
      </c>
      <c r="AE135" s="20">
        <f t="shared" si="7"/>
        <v>0</v>
      </c>
      <c r="AF135" s="20">
        <f t="shared" si="7"/>
        <v>0</v>
      </c>
      <c r="AG135" s="20">
        <f t="shared" si="7"/>
        <v>1275.32</v>
      </c>
      <c r="AH135" s="20">
        <f t="shared" si="7"/>
        <v>529643.6</v>
      </c>
      <c r="AI135" s="20">
        <f t="shared" si="7"/>
        <v>42.75</v>
      </c>
      <c r="AJ135" s="20">
        <f t="shared" si="7"/>
        <v>17754.08</v>
      </c>
      <c r="AK135" s="20">
        <f t="shared" si="7"/>
        <v>0</v>
      </c>
      <c r="AL135" s="20">
        <f t="shared" si="7"/>
        <v>0</v>
      </c>
      <c r="AM135" s="20">
        <f t="shared" si="7"/>
        <v>0</v>
      </c>
      <c r="AN135" s="20">
        <f t="shared" si="7"/>
        <v>0</v>
      </c>
      <c r="AO135" s="20">
        <f t="shared" si="7"/>
        <v>7630.82</v>
      </c>
      <c r="AP135" s="20">
        <f t="shared" si="7"/>
        <v>2924273.57</v>
      </c>
      <c r="AQ135" s="20">
        <f t="shared" si="7"/>
        <v>0</v>
      </c>
      <c r="AR135" s="20">
        <f t="shared" si="7"/>
        <v>0</v>
      </c>
      <c r="AS135" s="18">
        <f t="shared" si="7"/>
        <v>25217128.18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135:B135"/>
    <mergeCell ref="A2:A3"/>
    <mergeCell ref="B2:B3"/>
    <mergeCell ref="AS2:AS3"/>
  </mergeCells>
  <pageMargins left="0.699305555555556" right="0.699305555555556" top="0.75" bottom="0.75" header="0.3" footer="0.3"/>
  <pageSetup paperSize="9" scale="2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adminsys</cp:lastModifiedBy>
  <dcterms:created xsi:type="dcterms:W3CDTF">2022-02-22T09:14:00Z</dcterms:created>
  <dcterms:modified xsi:type="dcterms:W3CDTF">2024-06-06T11:09:19Z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