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<sst xmlns="http://schemas.openxmlformats.org/spreadsheetml/2006/main" count="330" uniqueCount="290">
  <si>
    <t>2024年4月考核费用分项月报</t>
  </si>
  <si>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</si>
  <si>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</si>
  <si>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</si>
  <si>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</si>
  <si>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</si>
  <si>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</si>
  <si>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</si>
  <si>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</si>
  <si>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</si>
  <si>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</si>
  <si>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</si>
  <si>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</si>
  <si>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</si>
  <si>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</si>
  <si>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</si>
  <si>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</si>
  <si>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</si>
  <si>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</si>
  <si>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</si>
  <si>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</si>
  <si>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</si>
  <si>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</si>
  <si>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</si>
  <si>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</si>
  <si>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</si>
  <si>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</si>
  <si>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</si>
  <si>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</si>
  <si>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</si>
  <si>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</si>
  <si>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</si>
  <si>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</si>
  <si>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</si>
  <si>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</si>
  <si>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</si>
  <si>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</si>
  <si>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</si>
  <si>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</si>
  <si>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</si>
  <si>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</si>
  <si>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</si>
  <si>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</si>
  <si>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</si>
  <si>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</si>
  <si>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</si>
  <si>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</si>
  <si>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</si>
  <si>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</si>
  <si>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</si>
  <si>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</si>
  <si>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</si>
  <si>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</si>
  <si>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</si>
  <si>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</si>
  <si>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</si>
  <si>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</si>
  <si>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</si>
  <si>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</si>
  <si>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</si>
  <si>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</si>
  <si>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</si>
  <si>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</si>
  <si>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</si>
  <si>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</si>
  <si>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</si>
  <si>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</si>
  <si>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</si>
  <si>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</si>
  <si>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</si>
  <si>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</si>
  <si>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</si>
  <si>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</si>
  <si>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</si>
  <si>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</si>
  <si>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</si>
  <si>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</si>
  <si>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</si>
  <si>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</si>
  <si>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</si>
  <si>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</si>
  <si>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</si>
  <si>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</si>
  <si>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</si>
  <si>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</si>
  <si>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</si>
  <si>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</si>
  <si>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</si>
  <si>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</si>
  <si>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</si>
  <si>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</si>
  <si>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</si>
  <si>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</si>
  <si>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</si>
  <si>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</si>
  <si>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</si>
  <si>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</si>
  <si>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</si>
  <si>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</si>
  <si>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</si>
  <si>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</si>
  <si>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</si>
  <si>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</si>
  <si>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</si>
  <si>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</si>
  <si>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</si>
  <si>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</si>
  <si>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</si>
  <si>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</si>
  <si>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</si>
  <si>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</si>
  <si>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</si>
  <si>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</si>
  <si>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</si>
  <si>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</si>
  <si>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</si>
  <si>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</si>
  <si>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</si>
  <si>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</si>
  <si>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</si>
  <si>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</si>
  <si>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</si>
  <si>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</si>
  <si>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</si>
  <si>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</si>
  <si>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</si>
  <si>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</si>
  <si>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</si>
  <si>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</si>
  <si>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</si>
  <si>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</si>
  <si>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</si>
  <si>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</si>
  <si>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</si>
  <si>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</si>
  <si>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</si>
  <si>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</si>
  <si>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</si>
  <si>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</si>
  <si>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</si>
  <si>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</si>
  <si>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国能浙江北仑第一发电有限公司（光伏）</t>
  </si>
  <si>
    <t>北厂站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</si>
  <si>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</si>
  <si>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</si>
  <si>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</si>
  <si>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</si>
  <si>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</si>
  <si>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</si>
  <si>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</si>
  <si>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</si>
  <si>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</si>
  <si>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</si>
  <si>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</si>
  <si>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</si>
  <si>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</si>
  <si>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</si>
  <si>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</si>
  <si>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</si>
  <si>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</si>
  <si>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</si>
  <si>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</si>
  <si>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</si>
  <si>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</si>
  <si>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</si>
  <si>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</si>
  <si>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</si>
  <si>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</si>
  <si>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</si>
  <si>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</si>
  <si>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</si>
  <si>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</si>
  <si>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</si>
  <si>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</si>
  <si>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</si>
  <si>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</si>
  <si>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</si>
  <si>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</si>
  <si>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</si>
  <si>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</si>
  <si>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</si>
  <si>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</si>
  <si>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</si>
  <si>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</si>
  <si>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</si>
  <si>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</si>
  <si>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</si>
  <si>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</si>
  <si>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</si>
  <si>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</si>
  <si>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</si>
  <si>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</si>
  <si>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</si>
  <si>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</si>
  <si>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</si>
  <si>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</si>
  <si>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</si>
  <si>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</si>
  <si>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</si>
  <si>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</si>
  <si>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</si>
  <si>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</si>
  <si>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</si>
  <si>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</si>
  <si>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</si>
  <si>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</si>
  <si>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</si>
  <si>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</si>
  <si>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</si>
  <si>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</si>
  <si>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</si>
  <si>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</si>
  <si>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</si>
  <si>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</si>
  <si>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</si>
  <si>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</si>
  <si>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</si>
  <si>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</si>
  <si>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</si>
  <si>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</si>
  <si>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</si>
  <si>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</si>
  <si>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</si>
  <si>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</si>
  <si>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</si>
  <si>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</si>
  <si>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</si>
  <si>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</si>
  <si>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</si>
  <si>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</si>
  <si>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</si>
  <si>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</si>
  <si>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</si>
  <si>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</si>
  <si>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</si>
  <si>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</si>
  <si>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</si>
  <si>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</si>
  <si>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</si>
  <si>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</si>
  <si>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</si>
  <si>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</si>
  <si>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</si>
  <si>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</si>
  <si>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</si>
  <si>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</si>
  <si>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</si>
  <si>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</si>
  <si>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</si>
  <si>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</si>
  <si>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</si>
  <si>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</si>
  <si>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</si>
  <si>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</si>
  <si>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</si>
  <si>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</si>
  <si>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</si>
  <si>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</si>
  <si>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</si>
  <si>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</si>
  <si>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</si>
  <si>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</si>
  <si>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</si>
  <si>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</si>
  <si>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</si>
  <si>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</si>
  <si>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</si>
  <si>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</si>
  <si>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</si>
  <si>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</si>
  <si>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</si>
  <si>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</si>
  <si>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</si>
  <si>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</si>
  <si>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</si>
  <si>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</si>
  <si>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</si>
  <si>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</si>
  <si>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</si>
  <si>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</si>
  <si>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</si>
  <si>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</si>
  <si>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</si>
  <si>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</si>
  <si>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</si>
  <si>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浙江大唐国际新能源有限责任公司（大唐集团）</t>
  </si>
  <si>
    <t>唐鳌站</t>
  </si>
  <si>
    <t>杭州瑞兴新能源有限公司</t>
  </si>
  <si>
    <t>汾口站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</si>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</sst>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4" fillId="0" borderId="5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4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0" borderId="6" xfId="0" applyNumberFormat="1" applyFont="1" applyFill="1" applyBorder="1" applyAlignment="1"/>
    <xf numFmtId="176" fontId="1" fillId="0" borderId="1" xfId="0" applyNumberFormat="1" applyFont="1" applyFill="1" applyBorder="1">
      <alignment vertical="center"/>
    </xf>
    <xf numFmtId="0" fontId="4" fillId="0" borderId="7" xfId="0" applyNumberFormat="1" applyFont="1" applyFill="1" applyBorder="1" applyAlignment="1"/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2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4" fillId="0" borderId="9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S135"/>
  <sheetViews>
    <sheetView tabSelected="1" zoomScale="80" zoomScaleNormal="80" workbookViewId="0">
      <pane xSplit="1" ySplit="3" topLeftCell="Z112" activePane="bottomRight" state="frozen"/>
      <selection/>
      <selection pane="topRight"/>
      <selection pane="bottomLeft"/>
      <selection pane="bottomRight" activeCell="AB143" sqref="AB143"/>
    </sheetView>
  </sheetViews>
  <sheetFormatPr defaultColWidth="9" defaultRowHeight="13.5"/>
  <cols>
    <col min="1" max="1" width="46.5" style="2" customWidth="1"/>
    <col min="2" max="2" width="13.5833333333333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166666666667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5.375" style="1"/>
    <col min="46" max="16384" width="9" style="2"/>
  </cols>
  <sheetData>
    <row r="1" ht="31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spans="1:45">
      <c r="A2" s="5" t="s">
        <v>1</v>
      </c>
      <c r="B2" s="6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  <c r="S2" s="5" t="s">
        <v>11</v>
      </c>
      <c r="T2" s="5"/>
      <c r="U2" s="5" t="s">
        <v>12</v>
      </c>
      <c r="V2" s="5"/>
      <c r="W2" s="5" t="s">
        <v>13</v>
      </c>
      <c r="X2" s="5"/>
      <c r="Y2" s="5" t="s">
        <v>14</v>
      </c>
      <c r="Z2" s="5"/>
      <c r="AA2" s="5" t="s">
        <v>15</v>
      </c>
      <c r="AB2" s="5"/>
      <c r="AC2" s="5" t="s">
        <v>16</v>
      </c>
      <c r="AD2" s="5"/>
      <c r="AE2" s="5" t="s">
        <v>17</v>
      </c>
      <c r="AF2" s="5"/>
      <c r="AG2" s="5" t="s">
        <v>18</v>
      </c>
      <c r="AH2" s="5"/>
      <c r="AI2" s="5" t="s">
        <v>19</v>
      </c>
      <c r="AJ2" s="5"/>
      <c r="AK2" s="5" t="s">
        <v>20</v>
      </c>
      <c r="AL2" s="5"/>
      <c r="AM2" s="5" t="s">
        <v>21</v>
      </c>
      <c r="AN2" s="5"/>
      <c r="AO2" s="5" t="s">
        <v>22</v>
      </c>
      <c r="AP2" s="5"/>
      <c r="AQ2" s="5" t="s">
        <v>23</v>
      </c>
      <c r="AR2" s="5"/>
      <c r="AS2" s="6" t="s">
        <v>24</v>
      </c>
    </row>
    <row r="3" s="1" customFormat="1" spans="1:45">
      <c r="A3" s="7"/>
      <c r="B3" s="8"/>
      <c r="C3" s="5" t="s">
        <v>25</v>
      </c>
      <c r="D3" s="5" t="s">
        <v>26</v>
      </c>
      <c r="E3" s="5" t="s">
        <v>25</v>
      </c>
      <c r="F3" s="5" t="s">
        <v>26</v>
      </c>
      <c r="G3" s="5" t="s">
        <v>25</v>
      </c>
      <c r="H3" s="5" t="s">
        <v>26</v>
      </c>
      <c r="I3" s="5" t="s">
        <v>25</v>
      </c>
      <c r="J3" s="5" t="s">
        <v>26</v>
      </c>
      <c r="K3" s="5" t="s">
        <v>25</v>
      </c>
      <c r="L3" s="5" t="s">
        <v>26</v>
      </c>
      <c r="M3" s="5" t="s">
        <v>25</v>
      </c>
      <c r="N3" s="5" t="s">
        <v>26</v>
      </c>
      <c r="O3" s="5" t="s">
        <v>25</v>
      </c>
      <c r="P3" s="5" t="s">
        <v>26</v>
      </c>
      <c r="Q3" s="5" t="s">
        <v>25</v>
      </c>
      <c r="R3" s="5" t="s">
        <v>26</v>
      </c>
      <c r="S3" s="5" t="s">
        <v>25</v>
      </c>
      <c r="T3" s="5" t="s">
        <v>26</v>
      </c>
      <c r="U3" s="5" t="s">
        <v>25</v>
      </c>
      <c r="V3" s="5" t="s">
        <v>26</v>
      </c>
      <c r="W3" s="5" t="s">
        <v>25</v>
      </c>
      <c r="X3" s="5" t="s">
        <v>26</v>
      </c>
      <c r="Y3" s="5" t="s">
        <v>25</v>
      </c>
      <c r="Z3" s="5" t="s">
        <v>26</v>
      </c>
      <c r="AA3" s="5" t="s">
        <v>25</v>
      </c>
      <c r="AB3" s="5" t="s">
        <v>26</v>
      </c>
      <c r="AC3" s="5" t="s">
        <v>25</v>
      </c>
      <c r="AD3" s="5" t="s">
        <v>26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25</v>
      </c>
      <c r="AJ3" s="5" t="s">
        <v>26</v>
      </c>
      <c r="AK3" s="5" t="s">
        <v>25</v>
      </c>
      <c r="AL3" s="5" t="s">
        <v>26</v>
      </c>
      <c r="AM3" s="5" t="s">
        <v>25</v>
      </c>
      <c r="AN3" s="5" t="s">
        <v>26</v>
      </c>
      <c r="AO3" s="5" t="s">
        <v>25</v>
      </c>
      <c r="AP3" s="5" t="s">
        <v>26</v>
      </c>
      <c r="AQ3" s="5" t="s">
        <v>25</v>
      </c>
      <c r="AR3" s="5" t="s">
        <v>26</v>
      </c>
      <c r="AS3" s="8"/>
    </row>
    <row r="4" ht="14.25" spans="1:45">
      <c r="A4" s="9" t="s">
        <v>27</v>
      </c>
      <c r="B4" s="10" t="s">
        <v>28</v>
      </c>
      <c r="C4" s="11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32</v>
      </c>
      <c r="X4" s="12">
        <v>13289.6</v>
      </c>
      <c r="Y4" s="12">
        <v>57.121</v>
      </c>
      <c r="Z4" s="12">
        <v>23722.35</v>
      </c>
      <c r="AA4" s="12">
        <v>1122.91</v>
      </c>
      <c r="AB4" s="12">
        <v>466342.44</v>
      </c>
      <c r="AC4" s="12">
        <v>96.4</v>
      </c>
      <c r="AD4" s="12">
        <v>40035.98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7">
        <v>0</v>
      </c>
      <c r="AS4" s="18">
        <f t="shared" ref="AS4:AS13" si="0">H4+X4+Z4+AB4+AD4+AF4+AH4+AP4+N4+F4+D4+J4+L4+P4+R4+T4+V4+AJ4+AL4+AN4+AR4</f>
        <v>543390.37</v>
      </c>
    </row>
    <row r="5" ht="14.25" spans="1:45">
      <c r="A5" s="13" t="s">
        <v>29</v>
      </c>
      <c r="B5" s="14" t="s">
        <v>30</v>
      </c>
      <c r="C5" s="15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66</v>
      </c>
      <c r="X5" s="16">
        <v>27409.8</v>
      </c>
      <c r="Y5" s="16">
        <v>91.6358</v>
      </c>
      <c r="Z5" s="16">
        <v>38056.36</v>
      </c>
      <c r="AA5" s="16">
        <v>632.36</v>
      </c>
      <c r="AB5" s="16">
        <v>262620.75</v>
      </c>
      <c r="AC5" s="16">
        <v>34.79</v>
      </c>
      <c r="AD5" s="16">
        <v>14446.87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9">
        <v>0</v>
      </c>
      <c r="AS5" s="18">
        <f t="shared" si="0"/>
        <v>342533.78</v>
      </c>
    </row>
    <row r="6" ht="14.25" spans="1:45">
      <c r="A6" s="13" t="s">
        <v>31</v>
      </c>
      <c r="B6" s="14" t="s">
        <v>32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146.7656</v>
      </c>
      <c r="Z6" s="16">
        <v>60951.74</v>
      </c>
      <c r="AA6" s="16">
        <v>510.21</v>
      </c>
      <c r="AB6" s="16">
        <v>211888.55</v>
      </c>
      <c r="AC6" s="16">
        <v>59.42</v>
      </c>
      <c r="AD6" s="16">
        <v>24676.58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9">
        <v>0</v>
      </c>
      <c r="AS6" s="18">
        <f t="shared" si="0"/>
        <v>297516.87</v>
      </c>
    </row>
    <row r="7" ht="14.25" spans="1:45">
      <c r="A7" s="13" t="s">
        <v>33</v>
      </c>
      <c r="B7" s="14" t="s">
        <v>34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317.5896</v>
      </c>
      <c r="Z7" s="16">
        <v>131894.95</v>
      </c>
      <c r="AA7" s="16">
        <v>1371.48</v>
      </c>
      <c r="AB7" s="16">
        <v>569575.6</v>
      </c>
      <c r="AC7" s="16">
        <v>466.19</v>
      </c>
      <c r="AD7" s="16">
        <v>193607.14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9">
        <v>0</v>
      </c>
      <c r="AS7" s="18">
        <f t="shared" si="0"/>
        <v>895077.69</v>
      </c>
    </row>
    <row r="8" ht="14.25" spans="1:45">
      <c r="A8" s="13" t="s">
        <v>35</v>
      </c>
      <c r="B8" s="14" t="s">
        <v>36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403.65</v>
      </c>
      <c r="X8" s="16">
        <v>167634.31</v>
      </c>
      <c r="Y8" s="16">
        <v>48.2347</v>
      </c>
      <c r="Z8" s="16">
        <v>20031.88</v>
      </c>
      <c r="AA8" s="16">
        <v>0</v>
      </c>
      <c r="AB8" s="16">
        <v>0</v>
      </c>
      <c r="AC8" s="16">
        <v>8.44</v>
      </c>
      <c r="AD8" s="16">
        <v>3503.37</v>
      </c>
      <c r="AE8" s="16">
        <v>0</v>
      </c>
      <c r="AF8" s="16">
        <v>0</v>
      </c>
      <c r="AG8" s="16">
        <v>0</v>
      </c>
      <c r="AH8" s="16">
        <v>0</v>
      </c>
      <c r="AI8" s="16">
        <v>262.2</v>
      </c>
      <c r="AJ8" s="16">
        <v>108891.66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9">
        <v>0</v>
      </c>
      <c r="AS8" s="18">
        <f t="shared" si="0"/>
        <v>300061.22</v>
      </c>
    </row>
    <row r="9" ht="14.25" spans="1:45">
      <c r="A9" s="13" t="s">
        <v>37</v>
      </c>
      <c r="B9" s="14" t="s">
        <v>38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232</v>
      </c>
      <c r="X9" s="16">
        <v>96349.6</v>
      </c>
      <c r="Y9" s="16">
        <v>105.126</v>
      </c>
      <c r="Z9" s="16">
        <v>43658.81</v>
      </c>
      <c r="AA9" s="16">
        <v>1838.06</v>
      </c>
      <c r="AB9" s="16">
        <v>763348</v>
      </c>
      <c r="AC9" s="16">
        <v>3.17</v>
      </c>
      <c r="AD9" s="16">
        <v>1316.34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9">
        <v>0</v>
      </c>
      <c r="AS9" s="18">
        <f t="shared" si="0"/>
        <v>904672.75</v>
      </c>
    </row>
    <row r="10" ht="14.25" spans="1:45">
      <c r="A10" s="13" t="s">
        <v>39</v>
      </c>
      <c r="B10" s="14" t="s">
        <v>40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199.4719</v>
      </c>
      <c r="Z10" s="16">
        <v>82840.68</v>
      </c>
      <c r="AA10" s="16">
        <v>1033.9</v>
      </c>
      <c r="AB10" s="16">
        <v>429380.3</v>
      </c>
      <c r="AC10" s="16">
        <v>15.44</v>
      </c>
      <c r="AD10" s="16">
        <v>6412.26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9">
        <v>0</v>
      </c>
      <c r="AS10" s="18">
        <f t="shared" si="0"/>
        <v>518633.24</v>
      </c>
    </row>
    <row r="11" ht="14.25" spans="1:45">
      <c r="A11" s="13" t="s">
        <v>41</v>
      </c>
      <c r="B11" s="14" t="s">
        <v>42</v>
      </c>
      <c r="C11" s="15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363.3721</v>
      </c>
      <c r="Z11" s="16">
        <v>150908.41</v>
      </c>
      <c r="AA11" s="16">
        <v>5228.14</v>
      </c>
      <c r="AB11" s="16">
        <v>2171244.8</v>
      </c>
      <c r="AC11" s="16">
        <v>36.94</v>
      </c>
      <c r="AD11" s="16">
        <v>15341.99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9">
        <v>0</v>
      </c>
      <c r="AS11" s="18">
        <f t="shared" si="0"/>
        <v>2337495.2</v>
      </c>
    </row>
    <row r="12" ht="14.25" spans="1:45">
      <c r="A12" s="13" t="s">
        <v>43</v>
      </c>
      <c r="B12" s="14" t="s">
        <v>44</v>
      </c>
      <c r="C12" s="15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72</v>
      </c>
      <c r="X12" s="16">
        <v>29901.6</v>
      </c>
      <c r="Y12" s="16">
        <v>82.4156</v>
      </c>
      <c r="Z12" s="16">
        <v>34227.18</v>
      </c>
      <c r="AA12" s="16">
        <v>1080.46</v>
      </c>
      <c r="AB12" s="16">
        <v>448712.94</v>
      </c>
      <c r="AC12" s="16">
        <v>16.85</v>
      </c>
      <c r="AD12" s="16">
        <v>6997.23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9">
        <v>0</v>
      </c>
      <c r="AS12" s="18">
        <f t="shared" si="0"/>
        <v>519838.95</v>
      </c>
    </row>
    <row r="13" s="2" customFormat="1" ht="14.25" spans="1:45">
      <c r="A13" s="13" t="s">
        <v>45</v>
      </c>
      <c r="B13" s="14" t="s">
        <v>46</v>
      </c>
      <c r="C13" s="15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8.74</v>
      </c>
      <c r="X13" s="16">
        <v>3631.51</v>
      </c>
      <c r="Y13" s="16">
        <v>102.3889</v>
      </c>
      <c r="Z13" s="16">
        <v>42522.09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9">
        <v>0</v>
      </c>
      <c r="AS13" s="18">
        <v>0</v>
      </c>
    </row>
    <row r="14" ht="14.25" spans="1:45">
      <c r="A14" s="13" t="s">
        <v>47</v>
      </c>
      <c r="B14" s="14" t="s">
        <v>48</v>
      </c>
      <c r="C14" s="15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84</v>
      </c>
      <c r="X14" s="16">
        <v>34885.2</v>
      </c>
      <c r="Y14" s="16">
        <v>395.7145</v>
      </c>
      <c r="Z14" s="16">
        <v>164340.21</v>
      </c>
      <c r="AA14" s="16">
        <v>2645.67</v>
      </c>
      <c r="AB14" s="16">
        <v>1098747.5</v>
      </c>
      <c r="AC14" s="16">
        <v>682.63</v>
      </c>
      <c r="AD14" s="16">
        <v>283496.94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9">
        <v>0</v>
      </c>
      <c r="AS14" s="18">
        <f t="shared" ref="AS14:AS19" si="1">H14+X14+Z14+AB14+AD14+AF14+AH14+AP14+N14+F14+D14+J14+L14+P14+R14+T14+V14+AJ14+AL14+AN14+AR14</f>
        <v>1581469.85</v>
      </c>
    </row>
    <row r="15" ht="14.25" spans="1:45">
      <c r="A15" s="13" t="s">
        <v>49</v>
      </c>
      <c r="B15" s="14" t="s">
        <v>50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21</v>
      </c>
      <c r="X15" s="16">
        <v>8721.3</v>
      </c>
      <c r="Y15" s="16">
        <v>139.4484</v>
      </c>
      <c r="Z15" s="16">
        <v>57912.9</v>
      </c>
      <c r="AA15" s="16">
        <v>420.92</v>
      </c>
      <c r="AB15" s="16">
        <v>174808.08</v>
      </c>
      <c r="AC15" s="16">
        <v>18.8</v>
      </c>
      <c r="AD15" s="16">
        <v>7809.3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9">
        <v>0</v>
      </c>
      <c r="AS15" s="18">
        <f t="shared" si="1"/>
        <v>249251.58</v>
      </c>
    </row>
    <row r="16" ht="14.25" spans="1:45">
      <c r="A16" s="13" t="s">
        <v>51</v>
      </c>
      <c r="B16" s="14" t="s">
        <v>52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184</v>
      </c>
      <c r="X16" s="16">
        <v>76415.2</v>
      </c>
      <c r="Y16" s="16">
        <v>652.3709</v>
      </c>
      <c r="Z16" s="16">
        <v>270929.64</v>
      </c>
      <c r="AA16" s="16">
        <v>2348.51</v>
      </c>
      <c r="AB16" s="16">
        <v>975335.75</v>
      </c>
      <c r="AC16" s="16">
        <v>43.95</v>
      </c>
      <c r="AD16" s="16">
        <v>18254.26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9">
        <v>0</v>
      </c>
      <c r="AS16" s="18">
        <f t="shared" si="1"/>
        <v>1340934.85</v>
      </c>
    </row>
    <row r="17" ht="14.25" spans="1:45">
      <c r="A17" s="13" t="s">
        <v>53</v>
      </c>
      <c r="B17" s="14" t="s">
        <v>54</v>
      </c>
      <c r="C17" s="15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156.4019</v>
      </c>
      <c r="Z17" s="16">
        <v>64953.69</v>
      </c>
      <c r="AA17" s="16">
        <v>759.64</v>
      </c>
      <c r="AB17" s="16">
        <v>315478.9</v>
      </c>
      <c r="AC17" s="16">
        <v>15.92</v>
      </c>
      <c r="AD17" s="16">
        <v>6609.96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9">
        <v>0</v>
      </c>
      <c r="AS17" s="18">
        <f t="shared" si="1"/>
        <v>387042.55</v>
      </c>
    </row>
    <row r="18" ht="14.25" spans="1:45">
      <c r="A18" s="13" t="s">
        <v>55</v>
      </c>
      <c r="B18" s="14" t="s">
        <v>56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62</v>
      </c>
      <c r="X18" s="16">
        <v>25748.6</v>
      </c>
      <c r="Y18" s="16">
        <v>167.3835</v>
      </c>
      <c r="Z18" s="16">
        <v>69514.35</v>
      </c>
      <c r="AA18" s="16">
        <v>1291.88</v>
      </c>
      <c r="AB18" s="16">
        <v>536517.75</v>
      </c>
      <c r="AC18" s="16">
        <v>174.35</v>
      </c>
      <c r="AD18" s="16">
        <v>72406.19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9">
        <v>0</v>
      </c>
      <c r="AS18" s="18">
        <f t="shared" si="1"/>
        <v>704186.89</v>
      </c>
    </row>
    <row r="19" ht="14.25" spans="1:45">
      <c r="A19" s="13" t="s">
        <v>57</v>
      </c>
      <c r="B19" s="14" t="s">
        <v>58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101</v>
      </c>
      <c r="X19" s="16">
        <v>41945.3</v>
      </c>
      <c r="Y19" s="16">
        <v>91.1567</v>
      </c>
      <c r="Z19" s="16">
        <v>37857.38</v>
      </c>
      <c r="AA19" s="16">
        <v>123.82</v>
      </c>
      <c r="AB19" s="16">
        <v>51424.11</v>
      </c>
      <c r="AC19" s="16">
        <v>813.58</v>
      </c>
      <c r="AD19" s="16">
        <v>337881.42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9">
        <v>0</v>
      </c>
      <c r="AS19" s="18">
        <f t="shared" si="1"/>
        <v>469108.21</v>
      </c>
    </row>
    <row r="20" ht="14.25" spans="1:45">
      <c r="A20" s="13" t="s">
        <v>59</v>
      </c>
      <c r="B20" s="14" t="s">
        <v>60</v>
      </c>
      <c r="C20" s="15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62.8769</v>
      </c>
      <c r="Z20" s="16">
        <v>26112.8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713.47</v>
      </c>
      <c r="AH20" s="16">
        <v>296304.92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9">
        <v>0</v>
      </c>
      <c r="AS20" s="18">
        <f t="shared" ref="AS20:AS37" si="2">H20+X20+Z20+AB20+AD20+AF20+AH20+AP20+N20+F20+D20+J20+L20+P20+R20+T20+V20+AJ20+AL20+AN20+AR20</f>
        <v>322417.72</v>
      </c>
    </row>
    <row r="21" s="2" customFormat="1" ht="14.25" spans="1:45">
      <c r="A21" s="13" t="s">
        <v>61</v>
      </c>
      <c r="B21" s="14" t="s">
        <v>62</v>
      </c>
      <c r="C21" s="15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182.4431</v>
      </c>
      <c r="Z21" s="16">
        <v>75768.6</v>
      </c>
      <c r="AA21" s="16">
        <v>1414.34</v>
      </c>
      <c r="AB21" s="16">
        <v>587375</v>
      </c>
      <c r="AC21" s="16">
        <v>1.47</v>
      </c>
      <c r="AD21" s="16">
        <v>611.09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9">
        <v>0</v>
      </c>
      <c r="AS21" s="18">
        <f t="shared" si="2"/>
        <v>663754.69</v>
      </c>
    </row>
    <row r="22" ht="14.25" spans="1:45">
      <c r="A22" s="13" t="s">
        <v>63</v>
      </c>
      <c r="B22" s="14" t="s">
        <v>64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199.5834</v>
      </c>
      <c r="Z22" s="16">
        <v>82886.99</v>
      </c>
      <c r="AA22" s="16">
        <v>1885.79</v>
      </c>
      <c r="AB22" s="16">
        <v>783170.6</v>
      </c>
      <c r="AC22" s="16">
        <v>1.78</v>
      </c>
      <c r="AD22" s="16">
        <v>740.28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9">
        <v>0</v>
      </c>
      <c r="AS22" s="18">
        <f t="shared" si="2"/>
        <v>866797.87</v>
      </c>
    </row>
    <row r="23" ht="14.25" spans="1:45">
      <c r="A23" s="13" t="s">
        <v>65</v>
      </c>
      <c r="B23" s="14" t="s">
        <v>66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110.0738</v>
      </c>
      <c r="Z23" s="16">
        <v>45713.66</v>
      </c>
      <c r="AA23" s="16">
        <v>1110.05</v>
      </c>
      <c r="AB23" s="16">
        <v>461002.5</v>
      </c>
      <c r="AC23" s="16">
        <v>0.55</v>
      </c>
      <c r="AD23" s="16">
        <v>226.81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9">
        <v>0</v>
      </c>
      <c r="AS23" s="18">
        <f t="shared" si="2"/>
        <v>506942.97</v>
      </c>
    </row>
    <row r="24" ht="14.25" spans="1:45">
      <c r="A24" s="13" t="s">
        <v>67</v>
      </c>
      <c r="B24" s="14" t="s">
        <v>68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307.2087</v>
      </c>
      <c r="Z24" s="16">
        <v>127583.77</v>
      </c>
      <c r="AA24" s="16">
        <v>2827.51</v>
      </c>
      <c r="AB24" s="16">
        <v>1174264.9</v>
      </c>
      <c r="AC24" s="16">
        <v>22.65</v>
      </c>
      <c r="AD24" s="16">
        <v>9408.24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9">
        <v>0</v>
      </c>
      <c r="AS24" s="18">
        <f t="shared" si="2"/>
        <v>1311256.91</v>
      </c>
    </row>
    <row r="25" ht="14.25" spans="1:45">
      <c r="A25" s="13" t="s">
        <v>69</v>
      </c>
      <c r="B25" s="14" t="s">
        <v>70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184</v>
      </c>
      <c r="X25" s="16">
        <v>76415.2</v>
      </c>
      <c r="Y25" s="16">
        <v>253.8285</v>
      </c>
      <c r="Z25" s="16">
        <v>105414.99</v>
      </c>
      <c r="AA25" s="16">
        <v>1808.71</v>
      </c>
      <c r="AB25" s="16">
        <v>751156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9">
        <v>0</v>
      </c>
      <c r="AS25" s="18">
        <f t="shared" si="2"/>
        <v>932986.19</v>
      </c>
    </row>
    <row r="26" ht="14.25" spans="1:45">
      <c r="A26" s="13" t="s">
        <v>71</v>
      </c>
      <c r="B26" s="14" t="s">
        <v>72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485</v>
      </c>
      <c r="X26" s="16">
        <v>201420.5</v>
      </c>
      <c r="Y26" s="16">
        <v>431.6876</v>
      </c>
      <c r="Z26" s="16">
        <v>179279.84</v>
      </c>
      <c r="AA26" s="16">
        <v>3473.72</v>
      </c>
      <c r="AB26" s="16">
        <v>1442635</v>
      </c>
      <c r="AC26" s="16">
        <v>40.82</v>
      </c>
      <c r="AD26" s="16">
        <v>16953.48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9">
        <v>0</v>
      </c>
      <c r="AS26" s="18">
        <f t="shared" si="2"/>
        <v>1840288.82</v>
      </c>
    </row>
    <row r="27" ht="14.25" spans="1:45">
      <c r="A27" s="13" t="s">
        <v>73</v>
      </c>
      <c r="B27" s="14" t="s">
        <v>74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481.777</v>
      </c>
      <c r="Z27" s="16">
        <v>200082</v>
      </c>
      <c r="AA27" s="16">
        <v>3101.64</v>
      </c>
      <c r="AB27" s="16">
        <v>1288111.5</v>
      </c>
      <c r="AC27" s="16">
        <v>11.9</v>
      </c>
      <c r="AD27" s="16">
        <v>4942.23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9">
        <v>0</v>
      </c>
      <c r="AS27" s="18">
        <f t="shared" si="2"/>
        <v>1493135.73</v>
      </c>
    </row>
    <row r="28" ht="14.25" spans="1:45">
      <c r="A28" s="13" t="s">
        <v>75</v>
      </c>
      <c r="B28" s="14" t="s">
        <v>76</v>
      </c>
      <c r="C28" s="15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310.9917</v>
      </c>
      <c r="Z28" s="16">
        <v>129154.86</v>
      </c>
      <c r="AA28" s="16">
        <v>878.8</v>
      </c>
      <c r="AB28" s="16">
        <v>364964.78</v>
      </c>
      <c r="AC28" s="16">
        <v>43.06</v>
      </c>
      <c r="AD28" s="16">
        <v>17884.55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9">
        <v>0</v>
      </c>
      <c r="AS28" s="18">
        <f t="shared" si="2"/>
        <v>512004.19</v>
      </c>
    </row>
    <row r="29" ht="14.25" spans="1:45">
      <c r="A29" s="13" t="s">
        <v>77</v>
      </c>
      <c r="B29" s="14" t="s">
        <v>78</v>
      </c>
      <c r="C29" s="15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9">
        <v>0</v>
      </c>
      <c r="AS29" s="18">
        <f t="shared" si="2"/>
        <v>0</v>
      </c>
    </row>
    <row r="30" ht="14.25" spans="1:45">
      <c r="A30" s="13" t="s">
        <v>79</v>
      </c>
      <c r="B30" s="14" t="s">
        <v>80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9">
        <v>0</v>
      </c>
      <c r="AS30" s="18">
        <f t="shared" si="2"/>
        <v>0</v>
      </c>
    </row>
    <row r="31" ht="14.25" spans="1:45">
      <c r="A31" s="13" t="s">
        <v>81</v>
      </c>
      <c r="B31" s="14" t="s">
        <v>82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1.9148</v>
      </c>
      <c r="Z31" s="16">
        <v>1109.63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9">
        <v>0</v>
      </c>
      <c r="AS31" s="18">
        <f t="shared" si="2"/>
        <v>1109.63</v>
      </c>
    </row>
    <row r="32" ht="14.25" spans="1:45">
      <c r="A32" s="13" t="s">
        <v>83</v>
      </c>
      <c r="B32" s="14" t="s">
        <v>84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0.82</v>
      </c>
      <c r="X32" s="16">
        <v>423.62</v>
      </c>
      <c r="Y32" s="16">
        <v>0.0815</v>
      </c>
      <c r="Z32" s="16">
        <v>42.32</v>
      </c>
      <c r="AA32" s="16">
        <v>0</v>
      </c>
      <c r="AB32" s="16">
        <v>0</v>
      </c>
      <c r="AC32" s="16">
        <v>36.3</v>
      </c>
      <c r="AD32" s="16">
        <v>18861.78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9">
        <v>0</v>
      </c>
      <c r="AS32" s="18">
        <f t="shared" si="2"/>
        <v>19327.72</v>
      </c>
    </row>
    <row r="33" ht="14.25" spans="1:45">
      <c r="A33" s="13" t="s">
        <v>85</v>
      </c>
      <c r="B33" s="14" t="s">
        <v>86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9">
        <v>0</v>
      </c>
      <c r="AS33" s="18">
        <f t="shared" si="2"/>
        <v>0</v>
      </c>
    </row>
    <row r="34" ht="14.25" spans="1:45">
      <c r="A34" s="13" t="s">
        <v>87</v>
      </c>
      <c r="B34" s="14" t="s">
        <v>88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1.69</v>
      </c>
      <c r="X34" s="16">
        <v>1111.83</v>
      </c>
      <c r="Y34" s="16">
        <v>0.121</v>
      </c>
      <c r="Z34" s="16">
        <v>79.49</v>
      </c>
      <c r="AA34" s="16">
        <v>0</v>
      </c>
      <c r="AB34" s="16">
        <v>0</v>
      </c>
      <c r="AC34" s="16">
        <v>12.62</v>
      </c>
      <c r="AD34" s="16">
        <v>8288.18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9">
        <v>0</v>
      </c>
      <c r="AS34" s="18">
        <f t="shared" si="2"/>
        <v>9479.5</v>
      </c>
    </row>
    <row r="35" ht="14.25" spans="1:45">
      <c r="A35" s="13" t="s">
        <v>89</v>
      </c>
      <c r="B35" s="14" t="s">
        <v>90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1.91</v>
      </c>
      <c r="X35" s="16">
        <v>737.56</v>
      </c>
      <c r="Y35" s="16">
        <v>0.0261</v>
      </c>
      <c r="Z35" s="16">
        <v>10.1</v>
      </c>
      <c r="AA35" s="16">
        <v>0</v>
      </c>
      <c r="AB35" s="16">
        <v>0</v>
      </c>
      <c r="AC35" s="16">
        <v>91.08</v>
      </c>
      <c r="AD35" s="16">
        <v>35184.79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9">
        <v>0</v>
      </c>
      <c r="AS35" s="18">
        <f t="shared" si="2"/>
        <v>35932.45</v>
      </c>
    </row>
    <row r="36" ht="14.25" spans="1:45">
      <c r="A36" s="13" t="s">
        <v>91</v>
      </c>
      <c r="B36" s="14" t="s">
        <v>92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129.17</v>
      </c>
      <c r="X36" s="16">
        <v>52392.73</v>
      </c>
      <c r="Y36" s="16">
        <v>193.7601</v>
      </c>
      <c r="Z36" s="16">
        <v>78589.1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9">
        <v>0</v>
      </c>
      <c r="AS36" s="18">
        <f t="shared" si="2"/>
        <v>130981.83</v>
      </c>
    </row>
    <row r="37" ht="14.25" spans="1:45">
      <c r="A37" s="13" t="s">
        <v>93</v>
      </c>
      <c r="B37" s="14" t="s">
        <v>94</v>
      </c>
      <c r="C37" s="15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641.88</v>
      </c>
      <c r="X37" s="16">
        <v>269780.65</v>
      </c>
      <c r="Y37" s="16">
        <v>284.4234</v>
      </c>
      <c r="Z37" s="16">
        <v>119543.15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9">
        <v>0</v>
      </c>
      <c r="AS37" s="18">
        <f t="shared" si="2"/>
        <v>389323.8</v>
      </c>
    </row>
    <row r="38" ht="14.25" spans="1:45">
      <c r="A38" s="13" t="s">
        <v>95</v>
      </c>
      <c r="B38" s="14" t="s">
        <v>96</v>
      </c>
      <c r="C38" s="15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87.13</v>
      </c>
      <c r="X38" s="16">
        <v>37771.77</v>
      </c>
      <c r="Y38" s="16">
        <v>9.9329</v>
      </c>
      <c r="Z38" s="16">
        <v>4305.89</v>
      </c>
      <c r="AA38" s="16">
        <v>700.52</v>
      </c>
      <c r="AB38" s="16">
        <v>303675.44</v>
      </c>
      <c r="AC38" s="16">
        <v>24.05</v>
      </c>
      <c r="AD38" s="16">
        <v>10424.09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9">
        <v>0</v>
      </c>
      <c r="AS38" s="18">
        <f t="shared" ref="AS38:AS61" si="3">H38+X38+Z38+AB38+AD38+AF38+AH38+AP38+N38+F38+D38+J38+L38+P38+R38+T38+V38+AJ38+AL38+AN38+AR38</f>
        <v>356177.19</v>
      </c>
    </row>
    <row r="39" ht="14.25" spans="1:45">
      <c r="A39" s="13" t="s">
        <v>97</v>
      </c>
      <c r="B39" s="14" t="s">
        <v>98</v>
      </c>
      <c r="C39" s="15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7.85</v>
      </c>
      <c r="X39" s="16">
        <v>3405.1</v>
      </c>
      <c r="Y39" s="16">
        <v>14.1911</v>
      </c>
      <c r="Z39" s="16">
        <v>6151.84</v>
      </c>
      <c r="AA39" s="16">
        <v>99.59</v>
      </c>
      <c r="AB39" s="16">
        <v>43171.83</v>
      </c>
      <c r="AC39" s="16">
        <v>13.07</v>
      </c>
      <c r="AD39" s="16">
        <v>5666.1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9">
        <v>0</v>
      </c>
      <c r="AS39" s="18">
        <f t="shared" si="3"/>
        <v>58394.87</v>
      </c>
    </row>
    <row r="40" ht="14.25" spans="1:45">
      <c r="A40" s="13" t="s">
        <v>99</v>
      </c>
      <c r="B40" s="14" t="s">
        <v>100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5.2677</v>
      </c>
      <c r="Z40" s="16">
        <v>2449.47</v>
      </c>
      <c r="AA40" s="16">
        <v>0.02</v>
      </c>
      <c r="AB40" s="16">
        <v>7.91</v>
      </c>
      <c r="AC40" s="16">
        <v>2.69</v>
      </c>
      <c r="AD40" s="16">
        <v>1248.54</v>
      </c>
      <c r="AE40" s="16">
        <v>0</v>
      </c>
      <c r="AF40" s="16">
        <v>0</v>
      </c>
      <c r="AG40" s="16">
        <v>12.51</v>
      </c>
      <c r="AH40" s="16">
        <v>5818.08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9">
        <v>0</v>
      </c>
      <c r="AS40" s="18">
        <f t="shared" si="3"/>
        <v>9524</v>
      </c>
    </row>
    <row r="41" ht="14.25" spans="1:45">
      <c r="A41" s="13" t="s">
        <v>101</v>
      </c>
      <c r="B41" s="14" t="s">
        <v>102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1.7237</v>
      </c>
      <c r="Z41" s="16">
        <v>747.24</v>
      </c>
      <c r="AA41" s="16">
        <v>4.94</v>
      </c>
      <c r="AB41" s="16">
        <v>2141.49</v>
      </c>
      <c r="AC41" s="16">
        <v>1.12</v>
      </c>
      <c r="AD41" s="16">
        <v>485.3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9">
        <v>0</v>
      </c>
      <c r="AS41" s="18">
        <f t="shared" si="3"/>
        <v>3374.03</v>
      </c>
    </row>
    <row r="42" ht="14.25" spans="1:45">
      <c r="A42" s="13" t="s">
        <v>103</v>
      </c>
      <c r="B42" s="14" t="s">
        <v>104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13.9266</v>
      </c>
      <c r="Z42" s="16">
        <v>6037.16</v>
      </c>
      <c r="AA42" s="16">
        <v>125.89</v>
      </c>
      <c r="AB42" s="16">
        <v>54573.31</v>
      </c>
      <c r="AC42" s="16">
        <v>3.42</v>
      </c>
      <c r="AD42" s="16">
        <v>1484.16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9">
        <v>0</v>
      </c>
      <c r="AS42" s="18">
        <f t="shared" si="3"/>
        <v>62094.63</v>
      </c>
    </row>
    <row r="43" ht="14.25" spans="1:45">
      <c r="A43" s="13" t="s">
        <v>105</v>
      </c>
      <c r="B43" s="14" t="s">
        <v>106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100.5494</v>
      </c>
      <c r="Z43" s="16">
        <v>43588.17</v>
      </c>
      <c r="AA43" s="16">
        <v>387.07</v>
      </c>
      <c r="AB43" s="16">
        <v>167794.84</v>
      </c>
      <c r="AC43" s="16">
        <v>3.62</v>
      </c>
      <c r="AD43" s="16">
        <v>1568.56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9">
        <v>0</v>
      </c>
      <c r="AS43" s="18">
        <f t="shared" si="3"/>
        <v>212951.57</v>
      </c>
    </row>
    <row r="44" ht="14.25" spans="1:45">
      <c r="A44" s="13" t="s">
        <v>107</v>
      </c>
      <c r="B44" s="14" t="s">
        <v>108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0.2</v>
      </c>
      <c r="P44" s="16">
        <v>94.26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4.0383</v>
      </c>
      <c r="Z44" s="16">
        <v>1877.83</v>
      </c>
      <c r="AA44" s="16">
        <v>86.45</v>
      </c>
      <c r="AB44" s="16">
        <v>40199.72</v>
      </c>
      <c r="AC44" s="16">
        <v>0.37</v>
      </c>
      <c r="AD44" s="16">
        <v>174.12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9">
        <v>0</v>
      </c>
      <c r="AS44" s="18">
        <f t="shared" si="3"/>
        <v>42345.93</v>
      </c>
    </row>
    <row r="45" ht="14.25" spans="1:45">
      <c r="A45" s="13" t="s">
        <v>109</v>
      </c>
      <c r="B45" s="14" t="s">
        <v>110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9">
        <v>0</v>
      </c>
      <c r="AS45" s="18">
        <f t="shared" si="3"/>
        <v>0</v>
      </c>
    </row>
    <row r="46" ht="14.25" spans="1:45">
      <c r="A46" s="13" t="s">
        <v>111</v>
      </c>
      <c r="B46" s="14" t="s">
        <v>112</v>
      </c>
      <c r="C46" s="15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9">
        <v>0</v>
      </c>
      <c r="AS46" s="18">
        <f t="shared" si="3"/>
        <v>0</v>
      </c>
    </row>
    <row r="47" ht="14.25" spans="1:45">
      <c r="A47" s="13" t="s">
        <v>113</v>
      </c>
      <c r="B47" s="14" t="s">
        <v>114</v>
      </c>
      <c r="C47" s="15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1.0461</v>
      </c>
      <c r="Z47" s="16">
        <v>486.43</v>
      </c>
      <c r="AA47" s="16">
        <v>8.44</v>
      </c>
      <c r="AB47" s="16">
        <v>3925.07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9">
        <v>0</v>
      </c>
      <c r="AS47" s="18">
        <f t="shared" si="3"/>
        <v>4411.5</v>
      </c>
    </row>
    <row r="48" s="2" customFormat="1" ht="14.25" spans="1:45">
      <c r="A48" s="13" t="s">
        <v>115</v>
      </c>
      <c r="B48" s="14" t="s">
        <v>116</v>
      </c>
      <c r="C48" s="15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53.34</v>
      </c>
      <c r="X48" s="16">
        <v>23122.71</v>
      </c>
      <c r="Y48" s="16">
        <v>76.0526</v>
      </c>
      <c r="Z48" s="16">
        <v>32968.82</v>
      </c>
      <c r="AA48" s="16">
        <v>514.68</v>
      </c>
      <c r="AB48" s="16">
        <v>223113.78</v>
      </c>
      <c r="AC48" s="16">
        <v>18.88</v>
      </c>
      <c r="AD48" s="16">
        <v>8183.79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9">
        <v>0</v>
      </c>
      <c r="AS48" s="18">
        <f t="shared" si="3"/>
        <v>287389.1</v>
      </c>
    </row>
    <row r="49" ht="14.25" spans="1:45">
      <c r="A49" s="13" t="s">
        <v>117</v>
      </c>
      <c r="B49" s="14" t="s">
        <v>118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129.18</v>
      </c>
      <c r="AB49" s="16">
        <v>60067.3</v>
      </c>
      <c r="AC49" s="16">
        <v>5.2</v>
      </c>
      <c r="AD49" s="16">
        <v>2417.45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9">
        <v>0</v>
      </c>
      <c r="AS49" s="18">
        <f t="shared" si="3"/>
        <v>62484.75</v>
      </c>
    </row>
    <row r="50" ht="14.25" spans="1:45">
      <c r="A50" s="13" t="s">
        <v>119</v>
      </c>
      <c r="B50" s="14" t="s">
        <v>120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2.566</v>
      </c>
      <c r="Z50" s="16">
        <v>1112.35</v>
      </c>
      <c r="AA50" s="16">
        <v>0</v>
      </c>
      <c r="AB50" s="16">
        <v>0</v>
      </c>
      <c r="AC50" s="16">
        <v>0.44</v>
      </c>
      <c r="AD50" s="16">
        <v>188.73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9">
        <v>0</v>
      </c>
      <c r="AS50" s="18">
        <f t="shared" si="3"/>
        <v>1301.08</v>
      </c>
    </row>
    <row r="51" ht="14.25" spans="1:45">
      <c r="A51" s="13" t="s">
        <v>121</v>
      </c>
      <c r="B51" s="14" t="s">
        <v>122</v>
      </c>
      <c r="C51" s="15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6.37</v>
      </c>
      <c r="X51" s="16">
        <v>2761.87</v>
      </c>
      <c r="Y51" s="16">
        <v>24.3092</v>
      </c>
      <c r="Z51" s="16">
        <v>10538.02</v>
      </c>
      <c r="AA51" s="16">
        <v>46.16</v>
      </c>
      <c r="AB51" s="16">
        <v>20009.92</v>
      </c>
      <c r="AC51" s="16">
        <v>1.61</v>
      </c>
      <c r="AD51" s="16">
        <v>698.76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9">
        <v>0</v>
      </c>
      <c r="AS51" s="18">
        <f t="shared" si="3"/>
        <v>34008.57</v>
      </c>
    </row>
    <row r="52" ht="14.25" spans="1:45">
      <c r="A52" s="13" t="s">
        <v>123</v>
      </c>
      <c r="B52" s="14" t="s">
        <v>124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2.4016</v>
      </c>
      <c r="Z52" s="16">
        <v>1041.11</v>
      </c>
      <c r="AA52" s="16">
        <v>1.86</v>
      </c>
      <c r="AB52" s="16">
        <v>804.58</v>
      </c>
      <c r="AC52" s="16">
        <v>0.41</v>
      </c>
      <c r="AD52" s="16">
        <v>177.26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9">
        <v>0</v>
      </c>
      <c r="AS52" s="18">
        <f t="shared" si="3"/>
        <v>2022.95</v>
      </c>
    </row>
    <row r="53" ht="14.25" spans="1:45">
      <c r="A53" s="13" t="s">
        <v>125</v>
      </c>
      <c r="B53" s="14" t="s">
        <v>126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1.3771</v>
      </c>
      <c r="Z53" s="16">
        <v>596.97</v>
      </c>
      <c r="AA53" s="16">
        <v>118.42</v>
      </c>
      <c r="AB53" s="16">
        <v>51336.81</v>
      </c>
      <c r="AC53" s="16">
        <v>1.19</v>
      </c>
      <c r="AD53" s="16">
        <v>517.2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9">
        <v>0</v>
      </c>
      <c r="AS53" s="18">
        <f t="shared" si="3"/>
        <v>52450.98</v>
      </c>
    </row>
    <row r="54" ht="14.25" spans="1:45">
      <c r="A54" s="13" t="s">
        <v>127</v>
      </c>
      <c r="B54" s="14" t="s">
        <v>128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1.02</v>
      </c>
      <c r="X54" s="16">
        <v>443.77</v>
      </c>
      <c r="Y54" s="16">
        <v>3.0516</v>
      </c>
      <c r="Z54" s="16">
        <v>1322.89</v>
      </c>
      <c r="AA54" s="16">
        <v>16.16</v>
      </c>
      <c r="AB54" s="16">
        <v>7006.66</v>
      </c>
      <c r="AC54" s="16">
        <v>6.59</v>
      </c>
      <c r="AD54" s="16">
        <v>2854.96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9">
        <v>0</v>
      </c>
      <c r="AS54" s="18">
        <f t="shared" si="3"/>
        <v>11628.28</v>
      </c>
    </row>
    <row r="55" ht="14.25" spans="1:45">
      <c r="A55" s="13" t="s">
        <v>129</v>
      </c>
      <c r="B55" s="14" t="s">
        <v>130</v>
      </c>
      <c r="C55" s="15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1.4456</v>
      </c>
      <c r="Z55" s="16">
        <v>626.66</v>
      </c>
      <c r="AA55" s="16">
        <v>0</v>
      </c>
      <c r="AB55" s="16">
        <v>0</v>
      </c>
      <c r="AC55" s="16">
        <v>2.35</v>
      </c>
      <c r="AD55" s="16">
        <v>1020.3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9">
        <v>0</v>
      </c>
      <c r="AS55" s="18">
        <f t="shared" si="3"/>
        <v>1646.96</v>
      </c>
    </row>
    <row r="56" ht="14.25" spans="1:45">
      <c r="A56" s="13" t="s">
        <v>131</v>
      </c>
      <c r="B56" s="14" t="s">
        <v>132</v>
      </c>
      <c r="C56" s="15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6.8928</v>
      </c>
      <c r="Z56" s="16">
        <v>2988.03</v>
      </c>
      <c r="AA56" s="16">
        <v>951.13</v>
      </c>
      <c r="AB56" s="16">
        <v>412313.12</v>
      </c>
      <c r="AC56" s="16">
        <v>0.66</v>
      </c>
      <c r="AD56" s="16">
        <v>284.33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9">
        <v>0</v>
      </c>
      <c r="AS56" s="18">
        <f t="shared" si="3"/>
        <v>415585.48</v>
      </c>
    </row>
    <row r="57" ht="14.25" spans="1:45">
      <c r="A57" s="13" t="s">
        <v>133</v>
      </c>
      <c r="B57" s="14" t="s">
        <v>134</v>
      </c>
      <c r="C57" s="15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27.42</v>
      </c>
      <c r="X57" s="16">
        <v>11886.74</v>
      </c>
      <c r="Y57" s="16">
        <v>73.7</v>
      </c>
      <c r="Z57" s="16">
        <v>31948.93</v>
      </c>
      <c r="AA57" s="16">
        <v>379.07</v>
      </c>
      <c r="AB57" s="16">
        <v>164325.11</v>
      </c>
      <c r="AC57" s="16">
        <v>3.74</v>
      </c>
      <c r="AD57" s="16">
        <v>1619.89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9">
        <v>0</v>
      </c>
      <c r="AS57" s="18">
        <f t="shared" si="3"/>
        <v>209780.67</v>
      </c>
    </row>
    <row r="58" ht="14.25" spans="1:45">
      <c r="A58" s="13" t="s">
        <v>135</v>
      </c>
      <c r="B58" s="14" t="s">
        <v>136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29.3234</v>
      </c>
      <c r="Z58" s="16">
        <v>13635.38</v>
      </c>
      <c r="AA58" s="16">
        <v>392.47</v>
      </c>
      <c r="AB58" s="16">
        <v>182496.69</v>
      </c>
      <c r="AC58" s="16">
        <v>2.72</v>
      </c>
      <c r="AD58" s="16">
        <v>1266.44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9">
        <v>0</v>
      </c>
      <c r="AS58" s="18">
        <f t="shared" si="3"/>
        <v>197398.51</v>
      </c>
    </row>
    <row r="59" ht="14.25" spans="1:45">
      <c r="A59" s="13" t="s">
        <v>137</v>
      </c>
      <c r="B59" s="14" t="s">
        <v>138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8.86</v>
      </c>
      <c r="X59" s="16">
        <v>3681.55</v>
      </c>
      <c r="Y59" s="16">
        <v>13.2972</v>
      </c>
      <c r="Z59" s="16">
        <v>5522.33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23.7</v>
      </c>
      <c r="AP59" s="16">
        <v>9842.61</v>
      </c>
      <c r="AQ59" s="16">
        <v>0</v>
      </c>
      <c r="AR59" s="19">
        <v>0</v>
      </c>
      <c r="AS59" s="18">
        <f t="shared" si="3"/>
        <v>19046.49</v>
      </c>
    </row>
    <row r="60" ht="14.25" spans="1:45">
      <c r="A60" s="13" t="s">
        <v>139</v>
      </c>
      <c r="B60" s="14" t="s">
        <v>140</v>
      </c>
      <c r="C60" s="15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3.42</v>
      </c>
      <c r="X60" s="16">
        <v>1419.66</v>
      </c>
      <c r="Y60" s="16">
        <v>5.1276</v>
      </c>
      <c r="Z60" s="16">
        <v>2129.49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11.34</v>
      </c>
      <c r="AP60" s="16">
        <v>4709.5</v>
      </c>
      <c r="AQ60" s="16">
        <v>0</v>
      </c>
      <c r="AR60" s="19">
        <v>0</v>
      </c>
      <c r="AS60" s="18">
        <f t="shared" si="3"/>
        <v>8258.65</v>
      </c>
    </row>
    <row r="61" ht="14.25" spans="1:45">
      <c r="A61" s="13" t="s">
        <v>141</v>
      </c>
      <c r="B61" s="14" t="s">
        <v>142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9">
        <v>0</v>
      </c>
      <c r="AS61" s="18">
        <f t="shared" si="3"/>
        <v>0</v>
      </c>
    </row>
    <row r="62" ht="14.25" spans="1:45">
      <c r="A62" s="13" t="s">
        <v>143</v>
      </c>
      <c r="B62" s="14" t="s">
        <v>144</v>
      </c>
      <c r="C62" s="15">
        <v>0</v>
      </c>
      <c r="D62" s="16">
        <v>0</v>
      </c>
      <c r="E62" s="16">
        <v>0</v>
      </c>
      <c r="F62" s="16">
        <v>0</v>
      </c>
      <c r="G62" s="16">
        <v>0.89</v>
      </c>
      <c r="H62" s="16">
        <v>371.36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2.24</v>
      </c>
      <c r="X62" s="16">
        <v>928.36</v>
      </c>
      <c r="Y62" s="16">
        <v>27.5558</v>
      </c>
      <c r="Z62" s="16">
        <v>11443.9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12.64</v>
      </c>
      <c r="AP62" s="16">
        <v>5249.39</v>
      </c>
      <c r="AQ62" s="16">
        <v>0</v>
      </c>
      <c r="AR62" s="19">
        <v>0</v>
      </c>
      <c r="AS62" s="18">
        <f t="shared" ref="AS62:AS92" si="4">H62+X62+Z62+AB62+AD62+AF62+AH62+AP62+N62+F62+D62+J62+L62+P62+R62+T62+V62+AJ62+AL62+AN62+AR62</f>
        <v>17993.01</v>
      </c>
    </row>
    <row r="63" ht="14.25" spans="1:45">
      <c r="A63" s="13" t="s">
        <v>145</v>
      </c>
      <c r="B63" s="14" t="s">
        <v>146</v>
      </c>
      <c r="C63" s="15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6.1</v>
      </c>
      <c r="X63" s="16">
        <v>2532.04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85.47</v>
      </c>
      <c r="AP63" s="16">
        <v>35495.69</v>
      </c>
      <c r="AQ63" s="16">
        <v>0</v>
      </c>
      <c r="AR63" s="19">
        <v>0</v>
      </c>
      <c r="AS63" s="18">
        <f t="shared" si="4"/>
        <v>38027.73</v>
      </c>
    </row>
    <row r="64" s="2" customFormat="1" ht="14.25" spans="1:45">
      <c r="A64" s="13" t="s">
        <v>147</v>
      </c>
      <c r="B64" s="14" t="s">
        <v>148</v>
      </c>
      <c r="C64" s="15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19.18</v>
      </c>
      <c r="X64" s="16">
        <v>7966.58</v>
      </c>
      <c r="Y64" s="16">
        <v>28.7741</v>
      </c>
      <c r="Z64" s="16">
        <v>11949.86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70.27</v>
      </c>
      <c r="AP64" s="16">
        <v>29183.13</v>
      </c>
      <c r="AQ64" s="16">
        <v>0</v>
      </c>
      <c r="AR64" s="19">
        <v>0</v>
      </c>
      <c r="AS64" s="18">
        <f t="shared" si="4"/>
        <v>49099.57</v>
      </c>
    </row>
    <row r="65" ht="14.25" spans="1:45">
      <c r="A65" s="13" t="s">
        <v>149</v>
      </c>
      <c r="B65" s="14" t="s">
        <v>150</v>
      </c>
      <c r="C65" s="15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7.14</v>
      </c>
      <c r="X65" s="16">
        <v>2966.24</v>
      </c>
      <c r="Y65" s="16">
        <v>10.7136</v>
      </c>
      <c r="Z65" s="16">
        <v>4449.36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12.33</v>
      </c>
      <c r="AP65" s="16">
        <v>5120.65</v>
      </c>
      <c r="AQ65" s="16">
        <v>0</v>
      </c>
      <c r="AR65" s="19">
        <v>0</v>
      </c>
      <c r="AS65" s="18">
        <f t="shared" si="4"/>
        <v>12536.25</v>
      </c>
    </row>
    <row r="66" ht="14.25" spans="1:45">
      <c r="A66" s="13" t="s">
        <v>151</v>
      </c>
      <c r="B66" s="14" t="s">
        <v>152</v>
      </c>
      <c r="C66" s="15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3.93</v>
      </c>
      <c r="X66" s="16">
        <v>1633.17</v>
      </c>
      <c r="Y66" s="16">
        <v>5.8987</v>
      </c>
      <c r="Z66" s="16">
        <v>2449.73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18.52</v>
      </c>
      <c r="AP66" s="16">
        <v>7691.36</v>
      </c>
      <c r="AQ66" s="16">
        <v>0</v>
      </c>
      <c r="AR66" s="19">
        <v>0</v>
      </c>
      <c r="AS66" s="18">
        <f t="shared" si="4"/>
        <v>11774.26</v>
      </c>
    </row>
    <row r="67" ht="14.25" spans="1:45">
      <c r="A67" s="13" t="s">
        <v>153</v>
      </c>
      <c r="B67" s="14" t="s">
        <v>154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1.82</v>
      </c>
      <c r="X67" s="16">
        <v>757.84</v>
      </c>
      <c r="Y67" s="16">
        <v>2.7371</v>
      </c>
      <c r="Z67" s="16">
        <v>1136.73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6.46</v>
      </c>
      <c r="AP67" s="16">
        <v>2682.84</v>
      </c>
      <c r="AQ67" s="16">
        <v>0</v>
      </c>
      <c r="AR67" s="19">
        <v>0</v>
      </c>
      <c r="AS67" s="18">
        <f t="shared" si="4"/>
        <v>4577.41</v>
      </c>
    </row>
    <row r="68" ht="14.25" spans="1:45">
      <c r="A68" s="13" t="s">
        <v>155</v>
      </c>
      <c r="B68" s="14" t="s">
        <v>156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2.46</v>
      </c>
      <c r="X68" s="16">
        <v>1021.47</v>
      </c>
      <c r="Y68" s="16">
        <v>3.6894</v>
      </c>
      <c r="Z68" s="16">
        <v>1532.22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4.79</v>
      </c>
      <c r="AP68" s="16">
        <v>1989.29</v>
      </c>
      <c r="AQ68" s="16">
        <v>0</v>
      </c>
      <c r="AR68" s="19">
        <v>0</v>
      </c>
      <c r="AS68" s="18">
        <f t="shared" si="4"/>
        <v>4542.98</v>
      </c>
    </row>
    <row r="69" ht="14.25" spans="1:45">
      <c r="A69" s="13" t="s">
        <v>157</v>
      </c>
      <c r="B69" s="14" t="s">
        <v>158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1.86</v>
      </c>
      <c r="X69" s="16">
        <v>772.96</v>
      </c>
      <c r="Y69" s="16">
        <v>2.7918</v>
      </c>
      <c r="Z69" s="16">
        <v>1159.43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7.75</v>
      </c>
      <c r="AP69" s="16">
        <v>3218.58</v>
      </c>
      <c r="AQ69" s="16">
        <v>0</v>
      </c>
      <c r="AR69" s="19">
        <v>0</v>
      </c>
      <c r="AS69" s="18">
        <f t="shared" si="4"/>
        <v>5150.97</v>
      </c>
    </row>
    <row r="70" ht="14.25" spans="1:45">
      <c r="A70" s="13" t="s">
        <v>159</v>
      </c>
      <c r="B70" s="14" t="s">
        <v>160</v>
      </c>
      <c r="C70" s="15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9.7</v>
      </c>
      <c r="X70" s="16">
        <v>4027</v>
      </c>
      <c r="Y70" s="16">
        <v>14.5449</v>
      </c>
      <c r="Z70" s="16">
        <v>6040.5</v>
      </c>
      <c r="AA70" s="16">
        <v>0</v>
      </c>
      <c r="AB70" s="16">
        <v>0</v>
      </c>
      <c r="AC70" s="16">
        <v>11.77</v>
      </c>
      <c r="AD70" s="16">
        <v>4888.78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40.57</v>
      </c>
      <c r="AP70" s="16">
        <v>16848.72</v>
      </c>
      <c r="AQ70" s="16">
        <v>0</v>
      </c>
      <c r="AR70" s="19">
        <v>0</v>
      </c>
      <c r="AS70" s="18">
        <f t="shared" si="4"/>
        <v>31805</v>
      </c>
    </row>
    <row r="71" ht="14.25" spans="1:45">
      <c r="A71" s="13" t="s">
        <v>161</v>
      </c>
      <c r="B71" s="14" t="s">
        <v>162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3.75</v>
      </c>
      <c r="X71" s="16">
        <v>1557.62</v>
      </c>
      <c r="Y71" s="16">
        <v>5.6259</v>
      </c>
      <c r="Z71" s="16">
        <v>2336.44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20.96</v>
      </c>
      <c r="AP71" s="16">
        <v>8704.69</v>
      </c>
      <c r="AQ71" s="16">
        <v>0</v>
      </c>
      <c r="AR71" s="19">
        <v>0</v>
      </c>
      <c r="AS71" s="18">
        <f t="shared" si="4"/>
        <v>12598.75</v>
      </c>
    </row>
    <row r="72" ht="14.25" spans="1:45">
      <c r="A72" s="13" t="s">
        <v>163</v>
      </c>
      <c r="B72" s="14" t="s">
        <v>164</v>
      </c>
      <c r="C72" s="15">
        <v>0</v>
      </c>
      <c r="D72" s="16">
        <v>0</v>
      </c>
      <c r="E72" s="16">
        <v>0</v>
      </c>
      <c r="F72" s="16">
        <v>0</v>
      </c>
      <c r="G72" s="16">
        <v>4.69</v>
      </c>
      <c r="H72" s="16">
        <v>1947.47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11.72</v>
      </c>
      <c r="X72" s="16">
        <v>4868.69</v>
      </c>
      <c r="Y72" s="16">
        <v>17.5849</v>
      </c>
      <c r="Z72" s="16">
        <v>7303.03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35.47</v>
      </c>
      <c r="AP72" s="16">
        <v>14730.69</v>
      </c>
      <c r="AQ72" s="16">
        <v>0</v>
      </c>
      <c r="AR72" s="19">
        <v>0</v>
      </c>
      <c r="AS72" s="18">
        <f t="shared" si="4"/>
        <v>28849.88</v>
      </c>
    </row>
    <row r="73" ht="14.25" spans="1:45">
      <c r="A73" s="13" t="s">
        <v>165</v>
      </c>
      <c r="B73" s="14" t="s">
        <v>166</v>
      </c>
      <c r="C73" s="15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5.17</v>
      </c>
      <c r="X73" s="16">
        <v>2146.73</v>
      </c>
      <c r="Y73" s="16">
        <v>7.7536</v>
      </c>
      <c r="Z73" s="16">
        <v>3220.09</v>
      </c>
      <c r="AA73" s="16">
        <v>0</v>
      </c>
      <c r="AB73" s="16">
        <v>0</v>
      </c>
      <c r="AC73" s="16">
        <v>4.68</v>
      </c>
      <c r="AD73" s="16">
        <v>1944.93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25.32</v>
      </c>
      <c r="AP73" s="16">
        <v>10515.4</v>
      </c>
      <c r="AQ73" s="16">
        <v>0</v>
      </c>
      <c r="AR73" s="19">
        <v>0</v>
      </c>
      <c r="AS73" s="18">
        <f t="shared" si="4"/>
        <v>17827.15</v>
      </c>
    </row>
    <row r="74" ht="14.25" spans="1:45">
      <c r="A74" s="13" t="s">
        <v>167</v>
      </c>
      <c r="B74" s="14" t="s">
        <v>168</v>
      </c>
      <c r="C74" s="15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1.01</v>
      </c>
      <c r="X74" s="16">
        <v>418.95</v>
      </c>
      <c r="Y74" s="16">
        <v>1.5133</v>
      </c>
      <c r="Z74" s="16">
        <v>628.46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2.64</v>
      </c>
      <c r="AP74" s="16">
        <v>1096.39</v>
      </c>
      <c r="AQ74" s="16">
        <v>0</v>
      </c>
      <c r="AR74" s="19">
        <v>0</v>
      </c>
      <c r="AS74" s="18">
        <f t="shared" si="4"/>
        <v>2143.8</v>
      </c>
    </row>
    <row r="75" ht="14.25" spans="1:45">
      <c r="A75" s="13" t="s">
        <v>169</v>
      </c>
      <c r="B75" s="14" t="s">
        <v>170</v>
      </c>
      <c r="C75" s="15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7.13</v>
      </c>
      <c r="X75" s="16">
        <v>2960.3</v>
      </c>
      <c r="Y75" s="16">
        <v>10.6922</v>
      </c>
      <c r="Z75" s="16">
        <v>4440.45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25.4</v>
      </c>
      <c r="AP75" s="16">
        <v>10548.62</v>
      </c>
      <c r="AQ75" s="16">
        <v>0</v>
      </c>
      <c r="AR75" s="19">
        <v>0</v>
      </c>
      <c r="AS75" s="18">
        <f t="shared" si="4"/>
        <v>17949.37</v>
      </c>
    </row>
    <row r="76" ht="14.25" spans="1:45">
      <c r="A76" s="13" t="s">
        <v>171</v>
      </c>
      <c r="B76" s="14" t="s">
        <v>172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0.08</v>
      </c>
      <c r="X76" s="16">
        <v>34.3</v>
      </c>
      <c r="Y76" s="16">
        <v>0.1239</v>
      </c>
      <c r="Z76" s="16">
        <v>51.46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16.53</v>
      </c>
      <c r="AP76" s="16">
        <v>686.08</v>
      </c>
      <c r="AQ76" s="16">
        <v>0</v>
      </c>
      <c r="AR76" s="19">
        <v>0</v>
      </c>
      <c r="AS76" s="18">
        <f t="shared" si="4"/>
        <v>771.84</v>
      </c>
    </row>
    <row r="77" ht="14.25" spans="1:45">
      <c r="A77" s="13" t="s">
        <v>173</v>
      </c>
      <c r="B77" s="14" t="s">
        <v>174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7.92</v>
      </c>
      <c r="X77" s="16">
        <v>3290.67</v>
      </c>
      <c r="Y77" s="16">
        <v>11.8853</v>
      </c>
      <c r="Z77" s="16">
        <v>4935.98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24.75</v>
      </c>
      <c r="AP77" s="16">
        <v>10278.68</v>
      </c>
      <c r="AQ77" s="16">
        <v>0</v>
      </c>
      <c r="AR77" s="19">
        <v>0</v>
      </c>
      <c r="AS77" s="18">
        <f t="shared" si="4"/>
        <v>18505.33</v>
      </c>
    </row>
    <row r="78" ht="14.25" spans="1:45">
      <c r="A78" s="13" t="s">
        <v>175</v>
      </c>
      <c r="B78" s="14" t="s">
        <v>176</v>
      </c>
      <c r="C78" s="15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5.23</v>
      </c>
      <c r="X78" s="16">
        <v>2171.31</v>
      </c>
      <c r="Y78" s="16">
        <v>7.8424</v>
      </c>
      <c r="Z78" s="16">
        <v>3256.97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13.72</v>
      </c>
      <c r="AP78" s="16">
        <v>5697.92</v>
      </c>
      <c r="AQ78" s="16">
        <v>0</v>
      </c>
      <c r="AR78" s="19">
        <v>0</v>
      </c>
      <c r="AS78" s="18">
        <f t="shared" si="4"/>
        <v>11126.2</v>
      </c>
    </row>
    <row r="79" ht="14.25" spans="1:45">
      <c r="A79" s="13" t="s">
        <v>177</v>
      </c>
      <c r="B79" s="14" t="s">
        <v>178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0.87</v>
      </c>
      <c r="X79" s="16">
        <v>361.27</v>
      </c>
      <c r="Y79" s="16">
        <v>1.3049</v>
      </c>
      <c r="Z79" s="16">
        <v>541.9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10.14</v>
      </c>
      <c r="AP79" s="16">
        <v>4211.14</v>
      </c>
      <c r="AQ79" s="16">
        <v>0</v>
      </c>
      <c r="AR79" s="19">
        <v>0</v>
      </c>
      <c r="AS79" s="18">
        <f t="shared" si="4"/>
        <v>5114.31</v>
      </c>
    </row>
    <row r="80" ht="14.25" spans="1:45">
      <c r="A80" s="13" t="s">
        <v>179</v>
      </c>
      <c r="B80" s="14" t="s">
        <v>180</v>
      </c>
      <c r="C80" s="15">
        <v>0</v>
      </c>
      <c r="D80" s="16">
        <v>0</v>
      </c>
      <c r="E80" s="16">
        <v>0</v>
      </c>
      <c r="F80" s="16">
        <v>0</v>
      </c>
      <c r="G80" s="16">
        <v>1.11</v>
      </c>
      <c r="H80" s="16">
        <v>459.11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2.76</v>
      </c>
      <c r="X80" s="16">
        <v>1147.76</v>
      </c>
      <c r="Y80" s="16">
        <v>4.1456</v>
      </c>
      <c r="Z80" s="16">
        <v>1721.67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7.1</v>
      </c>
      <c r="AP80" s="16">
        <v>2948.63</v>
      </c>
      <c r="AQ80" s="16">
        <v>0</v>
      </c>
      <c r="AR80" s="19">
        <v>0</v>
      </c>
      <c r="AS80" s="18">
        <f t="shared" si="4"/>
        <v>6277.17</v>
      </c>
    </row>
    <row r="81" ht="14.25" spans="1:45">
      <c r="A81" s="13" t="s">
        <v>181</v>
      </c>
      <c r="B81" s="14" t="s">
        <v>182</v>
      </c>
      <c r="C81" s="15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3.58</v>
      </c>
      <c r="X81" s="16">
        <v>1487.31</v>
      </c>
      <c r="Y81" s="16">
        <v>5.372</v>
      </c>
      <c r="Z81" s="16">
        <v>2230.97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8.91</v>
      </c>
      <c r="AP81" s="16">
        <v>3700.32</v>
      </c>
      <c r="AQ81" s="16">
        <v>0</v>
      </c>
      <c r="AR81" s="19">
        <v>0</v>
      </c>
      <c r="AS81" s="18">
        <f t="shared" si="4"/>
        <v>7418.6</v>
      </c>
    </row>
    <row r="82" ht="14.25" spans="1:45">
      <c r="A82" s="13" t="s">
        <v>183</v>
      </c>
      <c r="B82" s="14" t="s">
        <v>184</v>
      </c>
      <c r="C82" s="15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2.34</v>
      </c>
      <c r="X82" s="16">
        <v>971.8</v>
      </c>
      <c r="Y82" s="16">
        <v>3.51</v>
      </c>
      <c r="Z82" s="16">
        <v>1457.7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6.67</v>
      </c>
      <c r="AP82" s="16">
        <v>2770.05</v>
      </c>
      <c r="AQ82" s="16">
        <v>0</v>
      </c>
      <c r="AR82" s="19">
        <v>0</v>
      </c>
      <c r="AS82" s="18">
        <f t="shared" si="4"/>
        <v>5199.55</v>
      </c>
    </row>
    <row r="83" ht="14.25" spans="1:45">
      <c r="A83" s="13" t="s">
        <v>185</v>
      </c>
      <c r="B83" s="14" t="s">
        <v>186</v>
      </c>
      <c r="C83" s="15">
        <v>0</v>
      </c>
      <c r="D83" s="16">
        <v>0</v>
      </c>
      <c r="E83" s="16">
        <v>0</v>
      </c>
      <c r="F83" s="16">
        <v>0</v>
      </c>
      <c r="G83" s="16">
        <v>3.87</v>
      </c>
      <c r="H83" s="16">
        <v>1608.75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9.68</v>
      </c>
      <c r="X83" s="16">
        <v>4021.93</v>
      </c>
      <c r="Y83" s="16">
        <v>90.3578</v>
      </c>
      <c r="Z83" s="16">
        <v>37525.57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22.65</v>
      </c>
      <c r="AP83" s="16">
        <v>9406.55</v>
      </c>
      <c r="AQ83" s="16">
        <v>0</v>
      </c>
      <c r="AR83" s="19">
        <v>0</v>
      </c>
      <c r="AS83" s="18">
        <f t="shared" si="4"/>
        <v>52562.8</v>
      </c>
    </row>
    <row r="84" ht="14.25" spans="1:45">
      <c r="A84" s="13" t="s">
        <v>187</v>
      </c>
      <c r="B84" s="14" t="s">
        <v>188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7.53</v>
      </c>
      <c r="X84" s="16">
        <v>3126.38</v>
      </c>
      <c r="Y84" s="16">
        <v>57.0255</v>
      </c>
      <c r="Z84" s="16">
        <v>23682.69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46.39</v>
      </c>
      <c r="AP84" s="16">
        <v>19265.77</v>
      </c>
      <c r="AQ84" s="16">
        <v>0</v>
      </c>
      <c r="AR84" s="19">
        <v>0</v>
      </c>
      <c r="AS84" s="18">
        <f t="shared" si="4"/>
        <v>46074.84</v>
      </c>
    </row>
    <row r="85" ht="14.25" spans="1:45">
      <c r="A85" s="13" t="s">
        <v>189</v>
      </c>
      <c r="B85" s="14" t="s">
        <v>190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6.81</v>
      </c>
      <c r="X85" s="16">
        <v>2829.65</v>
      </c>
      <c r="Y85" s="16">
        <v>10.2202</v>
      </c>
      <c r="Z85" s="16">
        <v>4244.44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13.43</v>
      </c>
      <c r="AP85" s="16">
        <v>5577.48</v>
      </c>
      <c r="AQ85" s="16">
        <v>0</v>
      </c>
      <c r="AR85" s="19">
        <v>0</v>
      </c>
      <c r="AS85" s="18">
        <f t="shared" si="4"/>
        <v>12651.57</v>
      </c>
    </row>
    <row r="86" ht="14.25" spans="1:45">
      <c r="A86" s="13" t="s">
        <v>191</v>
      </c>
      <c r="B86" s="14" t="s">
        <v>192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5.14</v>
      </c>
      <c r="X86" s="16">
        <v>2134.89</v>
      </c>
      <c r="Y86" s="16">
        <v>7.7109</v>
      </c>
      <c r="Z86" s="16">
        <v>3202.35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11.18</v>
      </c>
      <c r="AP86" s="16">
        <v>4643.05</v>
      </c>
      <c r="AQ86" s="16">
        <v>0</v>
      </c>
      <c r="AR86" s="19">
        <v>0</v>
      </c>
      <c r="AS86" s="18">
        <f t="shared" si="4"/>
        <v>9980.29</v>
      </c>
    </row>
    <row r="87" ht="14.25" spans="1:45">
      <c r="A87" s="13" t="s">
        <v>193</v>
      </c>
      <c r="B87" s="14" t="s">
        <v>194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5.11</v>
      </c>
      <c r="X87" s="16">
        <v>2124.22</v>
      </c>
      <c r="Y87" s="16">
        <v>7.6723</v>
      </c>
      <c r="Z87" s="16">
        <v>3186.3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15.78</v>
      </c>
      <c r="AP87" s="16">
        <v>6553.43</v>
      </c>
      <c r="AQ87" s="16">
        <v>0</v>
      </c>
      <c r="AR87" s="19">
        <v>0</v>
      </c>
      <c r="AS87" s="18">
        <f t="shared" si="4"/>
        <v>11863.95</v>
      </c>
    </row>
    <row r="88" ht="14.25" spans="1:45">
      <c r="A88" s="13" t="s">
        <v>195</v>
      </c>
      <c r="B88" s="14" t="s">
        <v>196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7.11</v>
      </c>
      <c r="X88" s="16">
        <v>2951.87</v>
      </c>
      <c r="Y88" s="16">
        <v>10.6616</v>
      </c>
      <c r="Z88" s="16">
        <v>4427.77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15.03</v>
      </c>
      <c r="AP88" s="16">
        <v>6241.96</v>
      </c>
      <c r="AQ88" s="16">
        <v>0</v>
      </c>
      <c r="AR88" s="19">
        <v>0</v>
      </c>
      <c r="AS88" s="18">
        <f t="shared" si="4"/>
        <v>13621.6</v>
      </c>
    </row>
    <row r="89" ht="14.25" spans="1:45">
      <c r="A89" s="13" t="s">
        <v>197</v>
      </c>
      <c r="B89" s="14" t="s">
        <v>198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37.33</v>
      </c>
      <c r="X89" s="16">
        <v>15504.64</v>
      </c>
      <c r="Y89" s="16">
        <v>56.0003</v>
      </c>
      <c r="Z89" s="16">
        <v>23256.93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82.5</v>
      </c>
      <c r="AP89" s="16">
        <v>34262.25</v>
      </c>
      <c r="AQ89" s="16">
        <v>0</v>
      </c>
      <c r="AR89" s="19">
        <v>0</v>
      </c>
      <c r="AS89" s="18">
        <f t="shared" si="4"/>
        <v>73023.82</v>
      </c>
    </row>
    <row r="90" ht="14.25" spans="1:45">
      <c r="A90" s="13" t="s">
        <v>199</v>
      </c>
      <c r="B90" s="14" t="s">
        <v>200</v>
      </c>
      <c r="C90" s="15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2.9</v>
      </c>
      <c r="X90" s="16">
        <v>1203.29</v>
      </c>
      <c r="Y90" s="16">
        <v>4.344</v>
      </c>
      <c r="Z90" s="16">
        <v>1804.93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28.85</v>
      </c>
      <c r="AP90" s="16">
        <v>11987.18</v>
      </c>
      <c r="AQ90" s="16">
        <v>0</v>
      </c>
      <c r="AR90" s="19">
        <v>0</v>
      </c>
      <c r="AS90" s="18">
        <f t="shared" si="4"/>
        <v>14995.4</v>
      </c>
    </row>
    <row r="91" ht="14.25" spans="1:45">
      <c r="A91" s="13" t="s">
        <v>201</v>
      </c>
      <c r="B91" s="14" t="s">
        <v>202</v>
      </c>
      <c r="C91" s="15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3.22</v>
      </c>
      <c r="X91" s="16">
        <v>1338.89</v>
      </c>
      <c r="Y91" s="16">
        <v>4.8359</v>
      </c>
      <c r="Z91" s="16">
        <v>2008.34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8.45</v>
      </c>
      <c r="AP91" s="16">
        <v>3509.29</v>
      </c>
      <c r="AQ91" s="16">
        <v>0</v>
      </c>
      <c r="AR91" s="19">
        <v>0</v>
      </c>
      <c r="AS91" s="18">
        <f t="shared" si="4"/>
        <v>6856.52</v>
      </c>
    </row>
    <row r="92" ht="14.25" spans="1:45">
      <c r="A92" s="13" t="s">
        <v>203</v>
      </c>
      <c r="B92" s="14" t="s">
        <v>204</v>
      </c>
      <c r="C92" s="15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2.44</v>
      </c>
      <c r="X92" s="16">
        <v>1014.29</v>
      </c>
      <c r="Y92" s="16">
        <v>3.6634</v>
      </c>
      <c r="Z92" s="16">
        <v>1521.4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9.58</v>
      </c>
      <c r="AP92" s="16">
        <v>3978.57</v>
      </c>
      <c r="AQ92" s="16">
        <v>0</v>
      </c>
      <c r="AR92" s="19">
        <v>0</v>
      </c>
      <c r="AS92" s="18">
        <f t="shared" si="4"/>
        <v>6514.26</v>
      </c>
    </row>
    <row r="93" ht="14.25" spans="1:45">
      <c r="A93" s="13" t="s">
        <v>205</v>
      </c>
      <c r="B93" s="14" t="s">
        <v>206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3.59</v>
      </c>
      <c r="X93" s="16">
        <v>1492.67</v>
      </c>
      <c r="Y93" s="16">
        <v>5.3912</v>
      </c>
      <c r="Z93" s="16">
        <v>2238.98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9.41</v>
      </c>
      <c r="AP93" s="16">
        <v>3907.97</v>
      </c>
      <c r="AQ93" s="16">
        <v>0</v>
      </c>
      <c r="AR93" s="19">
        <v>0</v>
      </c>
      <c r="AS93" s="18">
        <f t="shared" ref="AS93:AS116" si="5">H93+X93+Z93+AB93+AD93+AF93+AH93+AP93+N93+F93+D93+J93+L93+P93+R93+T93+V93+AJ93+AL93+AN93+AR93</f>
        <v>7639.62</v>
      </c>
    </row>
    <row r="94" ht="14.25" spans="1:45">
      <c r="A94" s="13" t="s">
        <v>207</v>
      </c>
      <c r="B94" s="14" t="s">
        <v>208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7.43</v>
      </c>
      <c r="X94" s="16">
        <v>3083.64</v>
      </c>
      <c r="Y94" s="16">
        <v>11.1377</v>
      </c>
      <c r="Z94" s="16">
        <v>4625.48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12.8</v>
      </c>
      <c r="AP94" s="16">
        <v>5315.84</v>
      </c>
      <c r="AQ94" s="16">
        <v>0</v>
      </c>
      <c r="AR94" s="19">
        <v>0</v>
      </c>
      <c r="AS94" s="18">
        <f t="shared" si="5"/>
        <v>13024.96</v>
      </c>
    </row>
    <row r="95" ht="14.25" spans="1:45">
      <c r="A95" s="13" t="s">
        <v>209</v>
      </c>
      <c r="B95" s="14" t="s">
        <v>210</v>
      </c>
      <c r="C95" s="15">
        <v>0</v>
      </c>
      <c r="D95" s="16">
        <v>0</v>
      </c>
      <c r="E95" s="16">
        <v>0</v>
      </c>
      <c r="F95" s="16">
        <v>0</v>
      </c>
      <c r="G95" s="16">
        <v>2.06</v>
      </c>
      <c r="H95" s="16">
        <v>855.43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5.15</v>
      </c>
      <c r="X95" s="16">
        <v>2138.63</v>
      </c>
      <c r="Y95" s="16">
        <v>7.7244</v>
      </c>
      <c r="Z95" s="16">
        <v>3207.94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20.88</v>
      </c>
      <c r="AP95" s="16">
        <v>8671.46</v>
      </c>
      <c r="AQ95" s="16">
        <v>0</v>
      </c>
      <c r="AR95" s="19">
        <v>0</v>
      </c>
      <c r="AS95" s="18">
        <f t="shared" si="5"/>
        <v>14873.46</v>
      </c>
    </row>
    <row r="96" ht="14.25" spans="1:45">
      <c r="A96" s="13" t="s">
        <v>211</v>
      </c>
      <c r="B96" s="14" t="s">
        <v>212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5.87</v>
      </c>
      <c r="X96" s="16">
        <v>2436.98</v>
      </c>
      <c r="Y96" s="16">
        <v>8.802</v>
      </c>
      <c r="Z96" s="16">
        <v>3655.47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21.77</v>
      </c>
      <c r="AP96" s="16">
        <v>9041.08</v>
      </c>
      <c r="AQ96" s="16">
        <v>0</v>
      </c>
      <c r="AR96" s="19">
        <v>0</v>
      </c>
      <c r="AS96" s="18">
        <f t="shared" si="5"/>
        <v>15133.53</v>
      </c>
    </row>
    <row r="97" ht="14.25" spans="1:45">
      <c r="A97" s="13" t="s">
        <v>213</v>
      </c>
      <c r="B97" s="14" t="s">
        <v>214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2.26</v>
      </c>
      <c r="X97" s="16">
        <v>936.63</v>
      </c>
      <c r="Y97" s="16">
        <v>3.3829</v>
      </c>
      <c r="Z97" s="16">
        <v>1404.91</v>
      </c>
      <c r="AA97" s="16">
        <v>0</v>
      </c>
      <c r="AB97" s="16">
        <v>0</v>
      </c>
      <c r="AC97" s="16">
        <v>5.68</v>
      </c>
      <c r="AD97" s="16">
        <v>2360.25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6.58</v>
      </c>
      <c r="AP97" s="16">
        <v>2732.67</v>
      </c>
      <c r="AQ97" s="16">
        <v>0</v>
      </c>
      <c r="AR97" s="19">
        <v>0</v>
      </c>
      <c r="AS97" s="18">
        <f t="shared" si="5"/>
        <v>7434.46</v>
      </c>
    </row>
    <row r="98" ht="14.25" spans="1:45">
      <c r="A98" s="13" t="s">
        <v>215</v>
      </c>
      <c r="B98" s="14" t="s">
        <v>216</v>
      </c>
      <c r="C98" s="15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8.73</v>
      </c>
      <c r="X98" s="16">
        <v>3623.7</v>
      </c>
      <c r="Y98" s="16">
        <v>13.0883</v>
      </c>
      <c r="Z98" s="16">
        <v>5435.55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64.86</v>
      </c>
      <c r="AP98" s="16">
        <v>26936.36</v>
      </c>
      <c r="AQ98" s="16">
        <v>0</v>
      </c>
      <c r="AR98" s="19">
        <v>0</v>
      </c>
      <c r="AS98" s="18">
        <f t="shared" si="5"/>
        <v>35995.61</v>
      </c>
    </row>
    <row r="99" ht="14.25" spans="1:45">
      <c r="A99" s="13" t="s">
        <v>217</v>
      </c>
      <c r="B99" s="14" t="s">
        <v>218</v>
      </c>
      <c r="C99" s="15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9.73</v>
      </c>
      <c r="X99" s="16">
        <v>4040.74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16.1</v>
      </c>
      <c r="AP99" s="16">
        <v>6686.33</v>
      </c>
      <c r="AQ99" s="16">
        <v>0</v>
      </c>
      <c r="AR99" s="19">
        <v>0</v>
      </c>
      <c r="AS99" s="18">
        <f t="shared" si="5"/>
        <v>10727.07</v>
      </c>
    </row>
    <row r="100" ht="14.25" spans="1:45">
      <c r="A100" s="13" t="s">
        <v>219</v>
      </c>
      <c r="B100" s="14" t="s">
        <v>220</v>
      </c>
      <c r="C100" s="15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3.62</v>
      </c>
      <c r="X100" s="16">
        <v>1504.96</v>
      </c>
      <c r="Y100" s="16">
        <v>5.4356</v>
      </c>
      <c r="Z100" s="16">
        <v>2257.42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14.1</v>
      </c>
      <c r="AP100" s="16">
        <v>5855.73</v>
      </c>
      <c r="AQ100" s="16">
        <v>0</v>
      </c>
      <c r="AR100" s="19">
        <v>0</v>
      </c>
      <c r="AS100" s="18">
        <f t="shared" si="5"/>
        <v>9618.11</v>
      </c>
    </row>
    <row r="101" ht="14.25" spans="1:45">
      <c r="A101" s="13" t="s">
        <v>221</v>
      </c>
      <c r="B101" s="14" t="s">
        <v>222</v>
      </c>
      <c r="C101" s="15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49.78</v>
      </c>
      <c r="X101" s="16">
        <v>20672.72</v>
      </c>
      <c r="Y101" s="16">
        <v>329.9108</v>
      </c>
      <c r="Z101" s="16">
        <v>137011.93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561.46</v>
      </c>
      <c r="AP101" s="16">
        <v>233174.34</v>
      </c>
      <c r="AQ101" s="16">
        <v>0</v>
      </c>
      <c r="AR101" s="19">
        <v>0</v>
      </c>
      <c r="AS101" s="18">
        <f t="shared" si="5"/>
        <v>390858.99</v>
      </c>
    </row>
    <row r="102" ht="14.25" spans="1:45">
      <c r="A102" s="13" t="s">
        <v>223</v>
      </c>
      <c r="B102" s="14" t="s">
        <v>224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5.5</v>
      </c>
      <c r="X102" s="16">
        <v>2285.4</v>
      </c>
      <c r="Y102" s="16">
        <v>8.2544</v>
      </c>
      <c r="Z102" s="16">
        <v>3428.06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79.69</v>
      </c>
      <c r="AP102" s="16">
        <v>33095.26</v>
      </c>
      <c r="AQ102" s="16">
        <v>0</v>
      </c>
      <c r="AR102" s="19">
        <v>0</v>
      </c>
      <c r="AS102" s="18">
        <f t="shared" si="5"/>
        <v>38808.72</v>
      </c>
    </row>
    <row r="103" ht="14.25" spans="1:45">
      <c r="A103" s="13" t="s">
        <v>225</v>
      </c>
      <c r="B103" s="14" t="s">
        <v>226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10.67</v>
      </c>
      <c r="X103" s="16">
        <v>4432.16</v>
      </c>
      <c r="Y103" s="16">
        <v>50.9655</v>
      </c>
      <c r="Z103" s="16">
        <v>21165.98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105.43</v>
      </c>
      <c r="AP103" s="16">
        <v>43785.08</v>
      </c>
      <c r="AQ103" s="16">
        <v>0</v>
      </c>
      <c r="AR103" s="19">
        <v>0</v>
      </c>
      <c r="AS103" s="18">
        <f t="shared" si="5"/>
        <v>69383.22</v>
      </c>
    </row>
    <row r="104" ht="14.25" spans="1:45">
      <c r="A104" s="13" t="s">
        <v>227</v>
      </c>
      <c r="B104" s="14" t="s">
        <v>228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32.67</v>
      </c>
      <c r="X104" s="16">
        <v>13566.69</v>
      </c>
      <c r="Y104" s="16">
        <v>49.0007</v>
      </c>
      <c r="Z104" s="16">
        <v>20350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61.01</v>
      </c>
      <c r="AH104" s="16">
        <v>25335.79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256.14</v>
      </c>
      <c r="AP104" s="16">
        <v>106374.94</v>
      </c>
      <c r="AQ104" s="16">
        <v>0</v>
      </c>
      <c r="AR104" s="19">
        <v>0</v>
      </c>
      <c r="AS104" s="18">
        <f t="shared" si="5"/>
        <v>165627.42</v>
      </c>
    </row>
    <row r="105" ht="14.25" spans="1:45">
      <c r="A105" s="13" t="s">
        <v>229</v>
      </c>
      <c r="B105" s="14" t="s">
        <v>230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3.38</v>
      </c>
      <c r="X105" s="16">
        <v>1404.5</v>
      </c>
      <c r="Y105" s="16">
        <v>5.0728</v>
      </c>
      <c r="Z105" s="16">
        <v>2106.74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45.37</v>
      </c>
      <c r="AP105" s="16">
        <v>18842.16</v>
      </c>
      <c r="AQ105" s="16">
        <v>0</v>
      </c>
      <c r="AR105" s="19">
        <v>0</v>
      </c>
      <c r="AS105" s="18">
        <f t="shared" si="5"/>
        <v>22353.4</v>
      </c>
    </row>
    <row r="106" ht="14.25" spans="1:45">
      <c r="A106" s="13" t="s">
        <v>231</v>
      </c>
      <c r="B106" s="14" t="s">
        <v>232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78.82</v>
      </c>
      <c r="X106" s="16">
        <v>32735.81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435.42</v>
      </c>
      <c r="AP106" s="16">
        <v>180829.93</v>
      </c>
      <c r="AQ106" s="16">
        <v>0</v>
      </c>
      <c r="AR106" s="19">
        <v>0</v>
      </c>
      <c r="AS106" s="18">
        <f t="shared" si="5"/>
        <v>213565.74</v>
      </c>
    </row>
    <row r="107" ht="14.25" spans="1:45">
      <c r="A107" s="13" t="s">
        <v>233</v>
      </c>
      <c r="B107" s="14" t="s">
        <v>234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5.25</v>
      </c>
      <c r="X107" s="16">
        <v>2181.03</v>
      </c>
      <c r="Y107" s="16">
        <v>7.8775</v>
      </c>
      <c r="Z107" s="16">
        <v>3271.52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75.69</v>
      </c>
      <c r="AP107" s="16">
        <v>31434.06</v>
      </c>
      <c r="AQ107" s="16">
        <v>0</v>
      </c>
      <c r="AR107" s="19">
        <v>0</v>
      </c>
      <c r="AS107" s="18">
        <f t="shared" si="5"/>
        <v>36886.61</v>
      </c>
    </row>
    <row r="108" ht="14.25" spans="1:45">
      <c r="A108" s="13" t="s">
        <v>235</v>
      </c>
      <c r="B108" s="14" t="s">
        <v>236</v>
      </c>
      <c r="C108" s="15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18.77</v>
      </c>
      <c r="X108" s="16">
        <v>7793.15</v>
      </c>
      <c r="Y108" s="16">
        <v>28.1476</v>
      </c>
      <c r="Z108" s="16">
        <v>11689.69</v>
      </c>
      <c r="AA108" s="16">
        <v>0</v>
      </c>
      <c r="AB108" s="16">
        <v>0</v>
      </c>
      <c r="AC108" s="16">
        <v>12.46</v>
      </c>
      <c r="AD108" s="16">
        <v>5174.64</v>
      </c>
      <c r="AE108" s="16">
        <v>0</v>
      </c>
      <c r="AF108" s="16">
        <v>0</v>
      </c>
      <c r="AG108" s="16">
        <v>4.95</v>
      </c>
      <c r="AH108" s="16">
        <v>2055.74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254.49</v>
      </c>
      <c r="AP108" s="16">
        <v>105689.7</v>
      </c>
      <c r="AQ108" s="16">
        <v>0</v>
      </c>
      <c r="AR108" s="19">
        <v>0</v>
      </c>
      <c r="AS108" s="18">
        <f t="shared" si="5"/>
        <v>132402.92</v>
      </c>
    </row>
    <row r="109" ht="14.25" spans="1:45">
      <c r="A109" s="13" t="s">
        <v>237</v>
      </c>
      <c r="B109" s="14" t="s">
        <v>238</v>
      </c>
      <c r="C109" s="15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4.16</v>
      </c>
      <c r="X109" s="16">
        <v>1728.1</v>
      </c>
      <c r="Y109" s="16">
        <v>6.2417</v>
      </c>
      <c r="Z109" s="16">
        <v>2592.17</v>
      </c>
      <c r="AA109" s="16">
        <v>0</v>
      </c>
      <c r="AB109" s="16">
        <v>0</v>
      </c>
      <c r="AC109" s="16">
        <v>0.83</v>
      </c>
      <c r="AD109" s="16">
        <v>345.62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105.04</v>
      </c>
      <c r="AP109" s="16">
        <v>34562.1</v>
      </c>
      <c r="AQ109" s="16">
        <v>0</v>
      </c>
      <c r="AR109" s="19">
        <v>0</v>
      </c>
      <c r="AS109" s="18">
        <f t="shared" si="5"/>
        <v>39227.99</v>
      </c>
    </row>
    <row r="110" ht="14.25" spans="1:45">
      <c r="A110" s="13" t="s">
        <v>239</v>
      </c>
      <c r="B110" s="14" t="s">
        <v>240</v>
      </c>
      <c r="C110" s="15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53.25</v>
      </c>
      <c r="X110" s="16">
        <v>22115.43</v>
      </c>
      <c r="Y110" s="16">
        <v>79.8775</v>
      </c>
      <c r="Z110" s="16">
        <v>33173.15</v>
      </c>
      <c r="AA110" s="16">
        <v>0</v>
      </c>
      <c r="AB110" s="16">
        <v>0</v>
      </c>
      <c r="AC110" s="16">
        <v>59</v>
      </c>
      <c r="AD110" s="16">
        <v>24503.9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814.51</v>
      </c>
      <c r="AP110" s="16">
        <v>338266</v>
      </c>
      <c r="AQ110" s="16">
        <v>0</v>
      </c>
      <c r="AR110" s="19">
        <v>0</v>
      </c>
      <c r="AS110" s="18">
        <f t="shared" si="5"/>
        <v>418058.48</v>
      </c>
    </row>
    <row r="111" s="2" customFormat="1" ht="14.25" spans="1:45">
      <c r="A111" s="13" t="s">
        <v>241</v>
      </c>
      <c r="B111" s="14" t="s">
        <v>242</v>
      </c>
      <c r="C111" s="15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38.16</v>
      </c>
      <c r="X111" s="16">
        <v>15846.56</v>
      </c>
      <c r="Y111" s="16">
        <v>57.2354</v>
      </c>
      <c r="Z111" s="16">
        <v>23769.87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480.05</v>
      </c>
      <c r="AP111" s="16">
        <v>199364.77</v>
      </c>
      <c r="AQ111" s="16">
        <v>0</v>
      </c>
      <c r="AR111" s="19">
        <v>0</v>
      </c>
      <c r="AS111" s="18">
        <f t="shared" si="5"/>
        <v>238981.2</v>
      </c>
    </row>
    <row r="112" ht="14.25" spans="1:45">
      <c r="A112" s="13" t="s">
        <v>243</v>
      </c>
      <c r="B112" s="13" t="s">
        <v>244</v>
      </c>
      <c r="C112" s="15">
        <v>0</v>
      </c>
      <c r="D112" s="16">
        <v>0</v>
      </c>
      <c r="E112" s="16">
        <v>0</v>
      </c>
      <c r="F112" s="16">
        <v>0</v>
      </c>
      <c r="G112" s="16">
        <v>0.89</v>
      </c>
      <c r="H112" s="16">
        <v>368.29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2.22</v>
      </c>
      <c r="X112" s="16">
        <v>920.76</v>
      </c>
      <c r="Y112" s="16">
        <v>3.3256</v>
      </c>
      <c r="Z112" s="16">
        <v>1381.11</v>
      </c>
      <c r="AA112" s="16">
        <v>0</v>
      </c>
      <c r="AB112" s="16">
        <v>0</v>
      </c>
      <c r="AC112" s="16">
        <v>6.65</v>
      </c>
      <c r="AD112" s="16">
        <v>2762.22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30.96</v>
      </c>
      <c r="AP112" s="16">
        <v>12857.69</v>
      </c>
      <c r="AQ112" s="16">
        <v>0</v>
      </c>
      <c r="AR112" s="19">
        <v>0</v>
      </c>
      <c r="AS112" s="18">
        <f t="shared" si="5"/>
        <v>18290.07</v>
      </c>
    </row>
    <row r="113" ht="14.25" spans="1:45">
      <c r="A113" s="13" t="s">
        <v>245</v>
      </c>
      <c r="B113" s="13" t="s">
        <v>246</v>
      </c>
      <c r="C113" s="15">
        <v>0</v>
      </c>
      <c r="D113" s="16">
        <v>0</v>
      </c>
      <c r="E113" s="16">
        <v>0</v>
      </c>
      <c r="F113" s="16">
        <v>0</v>
      </c>
      <c r="G113" s="16">
        <v>0.54</v>
      </c>
      <c r="H113" s="16">
        <v>225.18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1.36</v>
      </c>
      <c r="X113" s="16">
        <v>562.98</v>
      </c>
      <c r="Y113" s="16">
        <v>2.0333</v>
      </c>
      <c r="Z113" s="16">
        <v>844.44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87.75</v>
      </c>
      <c r="AP113" s="16">
        <v>11259.2</v>
      </c>
      <c r="AQ113" s="16">
        <v>0</v>
      </c>
      <c r="AR113" s="19">
        <v>0</v>
      </c>
      <c r="AS113" s="18">
        <f t="shared" si="5"/>
        <v>12891.8</v>
      </c>
    </row>
    <row r="114" ht="14.25" spans="1:45">
      <c r="A114" s="13" t="s">
        <v>247</v>
      </c>
      <c r="B114" s="13" t="s">
        <v>248</v>
      </c>
      <c r="C114" s="15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4</v>
      </c>
      <c r="X114" s="16">
        <v>1659.25</v>
      </c>
      <c r="Y114" s="16">
        <v>5.993</v>
      </c>
      <c r="Z114" s="16">
        <v>2488.87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21.98</v>
      </c>
      <c r="AP114" s="16">
        <v>9128.29</v>
      </c>
      <c r="AQ114" s="16">
        <v>0</v>
      </c>
      <c r="AR114" s="19">
        <v>0</v>
      </c>
      <c r="AS114" s="18">
        <f t="shared" si="5"/>
        <v>13276.41</v>
      </c>
    </row>
    <row r="115" ht="14.25" spans="1:45">
      <c r="A115" s="13" t="s">
        <v>249</v>
      </c>
      <c r="B115" s="13" t="s">
        <v>250</v>
      </c>
      <c r="C115" s="15">
        <v>0</v>
      </c>
      <c r="D115" s="16">
        <v>0</v>
      </c>
      <c r="E115" s="16">
        <v>0</v>
      </c>
      <c r="F115" s="16">
        <v>0</v>
      </c>
      <c r="G115" s="16">
        <v>0.9</v>
      </c>
      <c r="H115" s="16">
        <v>375.06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2.26</v>
      </c>
      <c r="X115" s="16">
        <v>937.66</v>
      </c>
      <c r="Y115" s="16">
        <v>3.3867</v>
      </c>
      <c r="Z115" s="16">
        <v>1406.49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14.53</v>
      </c>
      <c r="AP115" s="16">
        <v>6034.31</v>
      </c>
      <c r="AQ115" s="16">
        <v>0</v>
      </c>
      <c r="AR115" s="19">
        <v>0</v>
      </c>
      <c r="AS115" s="18">
        <f t="shared" si="5"/>
        <v>8753.52</v>
      </c>
    </row>
    <row r="116" ht="14.25" spans="1:45">
      <c r="A116" s="13" t="s">
        <v>251</v>
      </c>
      <c r="B116" s="13" t="s">
        <v>252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30.87</v>
      </c>
      <c r="X116" s="16">
        <v>12819.65</v>
      </c>
      <c r="Y116" s="16">
        <v>46.3025</v>
      </c>
      <c r="Z116" s="16">
        <v>19229.44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386.41</v>
      </c>
      <c r="AP116" s="16">
        <v>160476.07</v>
      </c>
      <c r="AQ116" s="16">
        <v>0</v>
      </c>
      <c r="AR116" s="19">
        <v>0</v>
      </c>
      <c r="AS116" s="18">
        <f t="shared" si="5"/>
        <v>192525.16</v>
      </c>
    </row>
    <row r="117" ht="14.25" spans="1:45">
      <c r="A117" s="13" t="s">
        <v>253</v>
      </c>
      <c r="B117" s="13" t="s">
        <v>254</v>
      </c>
      <c r="C117" s="15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23.61</v>
      </c>
      <c r="X117" s="16">
        <v>9806.48</v>
      </c>
      <c r="Y117" s="16">
        <v>35.4195</v>
      </c>
      <c r="Z117" s="16">
        <v>14709.72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413.81</v>
      </c>
      <c r="AP117" s="16">
        <v>171855.29</v>
      </c>
      <c r="AQ117" s="16">
        <v>0</v>
      </c>
      <c r="AR117" s="19">
        <v>0</v>
      </c>
      <c r="AS117" s="18">
        <f t="shared" ref="AS112:AS134" si="6">H117+X117+Z117+AB117+AD117+AF117+AH117+AP117+N117+F117+D117+J117+L117+P117+R117+T117+V117+AJ117+AL117+AN117+AR117</f>
        <v>196371.49</v>
      </c>
    </row>
    <row r="118" ht="14.25" spans="1:45">
      <c r="A118" s="14" t="s">
        <v>255</v>
      </c>
      <c r="B118" s="14" t="s">
        <v>256</v>
      </c>
      <c r="C118" s="15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280.4532</v>
      </c>
      <c r="Z118" s="16">
        <v>116472.2</v>
      </c>
      <c r="AA118" s="16">
        <v>749.38</v>
      </c>
      <c r="AB118" s="16">
        <v>311216.25</v>
      </c>
      <c r="AC118" s="16">
        <v>17.83</v>
      </c>
      <c r="AD118" s="16">
        <v>7403.19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9">
        <v>0</v>
      </c>
      <c r="AS118" s="18">
        <f t="shared" si="6"/>
        <v>435091.64</v>
      </c>
    </row>
    <row r="119" s="1" customFormat="1" ht="14.25" spans="1:45">
      <c r="A119" s="14" t="s">
        <v>257</v>
      </c>
      <c r="B119" s="14" t="s">
        <v>258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0.86</v>
      </c>
      <c r="X119" s="16">
        <v>357.78</v>
      </c>
      <c r="Y119" s="16">
        <v>1.2923</v>
      </c>
      <c r="Z119" s="16">
        <v>536.67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5.36</v>
      </c>
      <c r="AP119" s="16">
        <v>2226.01</v>
      </c>
      <c r="AQ119" s="16">
        <v>0</v>
      </c>
      <c r="AR119" s="19">
        <v>0</v>
      </c>
      <c r="AS119" s="18">
        <f t="shared" si="6"/>
        <v>3120.46</v>
      </c>
    </row>
    <row r="120" s="1" customFormat="1" ht="14.25" spans="1:45">
      <c r="A120" s="14" t="s">
        <v>259</v>
      </c>
      <c r="B120" s="14" t="s">
        <v>260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4.58</v>
      </c>
      <c r="X120" s="16">
        <v>1903.28</v>
      </c>
      <c r="Y120" s="16">
        <v>6.8744</v>
      </c>
      <c r="Z120" s="16">
        <v>2854.92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25.34</v>
      </c>
      <c r="AP120" s="16">
        <v>10523.7</v>
      </c>
      <c r="AQ120" s="16">
        <v>0</v>
      </c>
      <c r="AR120" s="19">
        <v>0</v>
      </c>
      <c r="AS120" s="18">
        <f t="shared" si="6"/>
        <v>15281.9</v>
      </c>
    </row>
    <row r="121" s="1" customFormat="1" ht="14.25" spans="1:45">
      <c r="A121" s="14" t="s">
        <v>261</v>
      </c>
      <c r="B121" s="14" t="s">
        <v>262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1.9</v>
      </c>
      <c r="X121" s="16">
        <v>787.82</v>
      </c>
      <c r="Y121" s="16">
        <v>2.8455</v>
      </c>
      <c r="Z121" s="16">
        <v>1181.74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3.47</v>
      </c>
      <c r="AP121" s="16">
        <v>1441.09</v>
      </c>
      <c r="AQ121" s="16">
        <v>0</v>
      </c>
      <c r="AR121" s="19">
        <v>0</v>
      </c>
      <c r="AS121" s="18">
        <f t="shared" si="6"/>
        <v>3410.65</v>
      </c>
    </row>
    <row r="122" s="1" customFormat="1" ht="14.25" spans="1:45">
      <c r="A122" s="14" t="s">
        <v>263</v>
      </c>
      <c r="B122" s="14" t="s">
        <v>264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2.35</v>
      </c>
      <c r="X122" s="16">
        <v>977.82</v>
      </c>
      <c r="Y122" s="16">
        <v>3.5318</v>
      </c>
      <c r="Z122" s="16">
        <v>1466.74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12.94</v>
      </c>
      <c r="AP122" s="16">
        <v>5373.98</v>
      </c>
      <c r="AQ122" s="16">
        <v>0</v>
      </c>
      <c r="AR122" s="19">
        <v>0</v>
      </c>
      <c r="AS122" s="18">
        <f t="shared" si="6"/>
        <v>7818.54</v>
      </c>
    </row>
    <row r="123" s="1" customFormat="1" ht="14.25" spans="1:45">
      <c r="A123" s="14" t="s">
        <v>265</v>
      </c>
      <c r="B123" s="14" t="s">
        <v>266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22.39</v>
      </c>
      <c r="X123" s="16">
        <v>9298.69</v>
      </c>
      <c r="Y123" s="16">
        <v>33.5855</v>
      </c>
      <c r="Z123" s="16">
        <v>13948.04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372.67</v>
      </c>
      <c r="AP123" s="16">
        <v>154769.85</v>
      </c>
      <c r="AQ123" s="16">
        <v>0</v>
      </c>
      <c r="AR123" s="19">
        <v>0</v>
      </c>
      <c r="AS123" s="18">
        <f t="shared" si="6"/>
        <v>178016.58</v>
      </c>
    </row>
    <row r="124" ht="14.25" spans="1:45">
      <c r="A124" s="20" t="s">
        <v>267</v>
      </c>
      <c r="B124" s="20" t="s">
        <v>268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18.83</v>
      </c>
      <c r="X124" s="16">
        <v>7821.68</v>
      </c>
      <c r="Y124" s="16">
        <v>28.2507</v>
      </c>
      <c r="Z124" s="16">
        <v>11732.52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327.82</v>
      </c>
      <c r="AP124" s="16">
        <v>136143.65</v>
      </c>
      <c r="AQ124" s="16">
        <v>0</v>
      </c>
      <c r="AR124" s="19">
        <v>0</v>
      </c>
      <c r="AS124" s="18">
        <f t="shared" si="6"/>
        <v>155697.85</v>
      </c>
    </row>
    <row r="125" s="3" customFormat="1" ht="14.25" spans="1:45">
      <c r="A125" s="21" t="s">
        <v>269</v>
      </c>
      <c r="B125" s="21" t="s">
        <v>270</v>
      </c>
      <c r="C125" s="15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4.07</v>
      </c>
      <c r="X125" s="16">
        <v>1691.06</v>
      </c>
      <c r="Y125" s="16">
        <v>6.1079</v>
      </c>
      <c r="Z125" s="16">
        <v>2536.59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15.5</v>
      </c>
      <c r="AP125" s="16">
        <v>6437.15</v>
      </c>
      <c r="AQ125" s="16">
        <v>0</v>
      </c>
      <c r="AR125" s="19">
        <v>0</v>
      </c>
      <c r="AS125" s="18">
        <f t="shared" si="6"/>
        <v>10664.8</v>
      </c>
    </row>
    <row r="126" s="3" customFormat="1" ht="14.25" spans="1:45">
      <c r="A126" s="21" t="s">
        <v>271</v>
      </c>
      <c r="B126" s="21" t="s">
        <v>272</v>
      </c>
      <c r="C126" s="15">
        <v>0</v>
      </c>
      <c r="D126" s="16">
        <v>0</v>
      </c>
      <c r="E126" s="16">
        <v>0</v>
      </c>
      <c r="F126" s="16">
        <v>0</v>
      </c>
      <c r="G126" s="16">
        <v>1.64</v>
      </c>
      <c r="H126" s="16">
        <v>679.89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4.09</v>
      </c>
      <c r="X126" s="16">
        <v>1699.7</v>
      </c>
      <c r="Y126" s="16">
        <v>6.139</v>
      </c>
      <c r="Z126" s="16">
        <v>2549.52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19.81</v>
      </c>
      <c r="AP126" s="16">
        <v>8227.09</v>
      </c>
      <c r="AQ126" s="16">
        <v>0</v>
      </c>
      <c r="AR126" s="19">
        <v>0</v>
      </c>
      <c r="AS126" s="18">
        <f t="shared" si="6"/>
        <v>13156.2</v>
      </c>
    </row>
    <row r="127" s="3" customFormat="1" ht="14.25" spans="1:45">
      <c r="A127" s="21" t="s">
        <v>273</v>
      </c>
      <c r="B127" s="21" t="s">
        <v>274</v>
      </c>
      <c r="C127" s="15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9">
        <v>0</v>
      </c>
      <c r="AS127" s="18">
        <f t="shared" si="6"/>
        <v>0</v>
      </c>
    </row>
    <row r="128" s="3" customFormat="1" ht="14.25" spans="1:45">
      <c r="A128" s="21" t="s">
        <v>275</v>
      </c>
      <c r="B128" s="21" t="s">
        <v>276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1.84</v>
      </c>
      <c r="X128" s="16">
        <v>763.16</v>
      </c>
      <c r="Y128" s="16">
        <v>2.7564</v>
      </c>
      <c r="Z128" s="16">
        <v>1144.74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18.37</v>
      </c>
      <c r="AP128" s="16">
        <v>7629.06</v>
      </c>
      <c r="AQ128" s="16">
        <v>0</v>
      </c>
      <c r="AR128" s="19">
        <v>0</v>
      </c>
      <c r="AS128" s="18">
        <f t="shared" si="6"/>
        <v>9536.96</v>
      </c>
    </row>
    <row r="129" s="3" customFormat="1" ht="14.25" spans="1:45">
      <c r="A129" s="21" t="s">
        <v>277</v>
      </c>
      <c r="B129" s="21" t="s">
        <v>278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0.45</v>
      </c>
      <c r="X129" s="16">
        <v>188.5</v>
      </c>
      <c r="Y129" s="16">
        <v>0.6809</v>
      </c>
      <c r="Z129" s="16">
        <v>282.76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11.95</v>
      </c>
      <c r="AP129" s="16">
        <v>3770.09</v>
      </c>
      <c r="AQ129" s="16">
        <v>0</v>
      </c>
      <c r="AR129" s="19">
        <v>0</v>
      </c>
      <c r="AS129" s="18">
        <f t="shared" si="6"/>
        <v>4241.35</v>
      </c>
    </row>
    <row r="130" s="3" customFormat="1" ht="14.25" spans="1:45">
      <c r="A130" s="21" t="s">
        <v>279</v>
      </c>
      <c r="B130" s="21" t="s">
        <v>280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39.44</v>
      </c>
      <c r="X130" s="16">
        <v>16378.77</v>
      </c>
      <c r="Y130" s="16">
        <v>59.1576</v>
      </c>
      <c r="Z130" s="16">
        <v>24568.15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254.98</v>
      </c>
      <c r="AP130" s="16">
        <v>105893.19</v>
      </c>
      <c r="AQ130" s="16">
        <v>0</v>
      </c>
      <c r="AR130" s="19">
        <v>0</v>
      </c>
      <c r="AS130" s="18">
        <f t="shared" si="6"/>
        <v>146840.11</v>
      </c>
    </row>
    <row r="131" s="3" customFormat="1" ht="14.25" spans="1:45">
      <c r="A131" s="21" t="s">
        <v>281</v>
      </c>
      <c r="B131" s="21" t="s">
        <v>282</v>
      </c>
      <c r="C131" s="15">
        <v>0</v>
      </c>
      <c r="D131" s="16">
        <v>0</v>
      </c>
      <c r="E131" s="16">
        <v>0</v>
      </c>
      <c r="F131" s="16">
        <v>0</v>
      </c>
      <c r="G131" s="16">
        <v>0.89</v>
      </c>
      <c r="H131" s="16">
        <v>369.74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2.23</v>
      </c>
      <c r="X131" s="16">
        <v>924.37</v>
      </c>
      <c r="Y131" s="16">
        <v>3.3388</v>
      </c>
      <c r="Z131" s="16">
        <v>1386.59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7.89</v>
      </c>
      <c r="AP131" s="16">
        <v>3276.72</v>
      </c>
      <c r="AQ131" s="16">
        <v>0</v>
      </c>
      <c r="AR131" s="19">
        <v>0</v>
      </c>
      <c r="AS131" s="18">
        <f t="shared" si="6"/>
        <v>5957.42</v>
      </c>
    </row>
    <row r="132" s="3" customFormat="1" ht="14.25" spans="1:45">
      <c r="A132" s="21" t="s">
        <v>283</v>
      </c>
      <c r="B132" s="21" t="s">
        <v>284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0.34</v>
      </c>
      <c r="X132" s="16">
        <v>142.45</v>
      </c>
      <c r="Y132" s="16">
        <v>0.5145</v>
      </c>
      <c r="Z132" s="16">
        <v>213.67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6.49</v>
      </c>
      <c r="AP132" s="16">
        <v>2695.3</v>
      </c>
      <c r="AQ132" s="16">
        <v>0</v>
      </c>
      <c r="AR132" s="19">
        <v>0</v>
      </c>
      <c r="AS132" s="18">
        <f t="shared" si="6"/>
        <v>3051.42</v>
      </c>
    </row>
    <row r="133" customFormat="1" ht="14.25" spans="1:45">
      <c r="A133" s="21" t="s">
        <v>285</v>
      </c>
      <c r="B133" s="21" t="s">
        <v>286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0.37</v>
      </c>
      <c r="X133" s="16">
        <v>154.37</v>
      </c>
      <c r="Y133" s="16">
        <v>0.5575</v>
      </c>
      <c r="Z133" s="16">
        <v>231.55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15.13</v>
      </c>
      <c r="AP133" s="16">
        <v>3087.34</v>
      </c>
      <c r="AQ133" s="16">
        <v>0</v>
      </c>
      <c r="AR133" s="19">
        <v>0</v>
      </c>
      <c r="AS133" s="18">
        <f t="shared" si="6"/>
        <v>3473.26</v>
      </c>
    </row>
    <row r="134" customFormat="1" ht="14.25" spans="1:45">
      <c r="A134" s="21" t="s">
        <v>287</v>
      </c>
      <c r="B134" s="21" t="s">
        <v>288</v>
      </c>
      <c r="C134" s="22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4.39</v>
      </c>
      <c r="X134" s="23">
        <v>1822.96</v>
      </c>
      <c r="Y134" s="23">
        <v>6.5842</v>
      </c>
      <c r="Z134" s="23">
        <v>2734.44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11.93</v>
      </c>
      <c r="AP134" s="23">
        <v>4954.53</v>
      </c>
      <c r="AQ134" s="23">
        <v>0</v>
      </c>
      <c r="AR134" s="25">
        <v>0</v>
      </c>
      <c r="AS134" s="18">
        <f t="shared" si="6"/>
        <v>9511.93</v>
      </c>
    </row>
    <row r="135" spans="1:45">
      <c r="A135" s="24" t="s">
        <v>289</v>
      </c>
      <c r="B135" s="24"/>
      <c r="C135" s="20">
        <f>SUM(C4:C134)</f>
        <v>0</v>
      </c>
      <c r="D135" s="20">
        <f t="shared" ref="D135:AS135" si="7">SUM(D4:D134)</f>
        <v>0</v>
      </c>
      <c r="E135" s="20">
        <f t="shared" si="7"/>
        <v>0</v>
      </c>
      <c r="F135" s="20">
        <f t="shared" si="7"/>
        <v>0</v>
      </c>
      <c r="G135" s="20">
        <f t="shared" si="7"/>
        <v>17.48</v>
      </c>
      <c r="H135" s="20">
        <f t="shared" si="7"/>
        <v>7260.28</v>
      </c>
      <c r="I135" s="20">
        <f t="shared" si="7"/>
        <v>0</v>
      </c>
      <c r="J135" s="20">
        <f t="shared" si="7"/>
        <v>0</v>
      </c>
      <c r="K135" s="20">
        <f t="shared" si="7"/>
        <v>0</v>
      </c>
      <c r="L135" s="20">
        <f t="shared" si="7"/>
        <v>0</v>
      </c>
      <c r="M135" s="20">
        <f t="shared" si="7"/>
        <v>0</v>
      </c>
      <c r="N135" s="20">
        <f t="shared" si="7"/>
        <v>0</v>
      </c>
      <c r="O135" s="20">
        <f t="shared" si="7"/>
        <v>0.2</v>
      </c>
      <c r="P135" s="20">
        <f t="shared" si="7"/>
        <v>94.26</v>
      </c>
      <c r="Q135" s="20">
        <f t="shared" si="7"/>
        <v>0</v>
      </c>
      <c r="R135" s="20">
        <f t="shared" si="7"/>
        <v>0</v>
      </c>
      <c r="S135" s="20">
        <f t="shared" si="7"/>
        <v>0</v>
      </c>
      <c r="T135" s="20">
        <f t="shared" si="7"/>
        <v>0</v>
      </c>
      <c r="U135" s="20">
        <f t="shared" si="7"/>
        <v>0</v>
      </c>
      <c r="V135" s="20">
        <f t="shared" si="7"/>
        <v>0</v>
      </c>
      <c r="W135" s="20">
        <f t="shared" si="7"/>
        <v>3618.77</v>
      </c>
      <c r="X135" s="20">
        <f t="shared" si="7"/>
        <v>1508618.39</v>
      </c>
      <c r="Y135" s="20">
        <f t="shared" si="7"/>
        <v>7970.8433</v>
      </c>
      <c r="Z135" s="20">
        <f t="shared" si="7"/>
        <v>3318202.27</v>
      </c>
      <c r="AA135" s="20">
        <f t="shared" si="7"/>
        <v>41619.95</v>
      </c>
      <c r="AB135" s="20">
        <f t="shared" si="7"/>
        <v>17376285.58</v>
      </c>
      <c r="AC135" s="20">
        <f t="shared" si="7"/>
        <v>2960.13</v>
      </c>
      <c r="AD135" s="20">
        <f t="shared" si="7"/>
        <v>1235560.77</v>
      </c>
      <c r="AE135" s="20">
        <f t="shared" si="7"/>
        <v>0</v>
      </c>
      <c r="AF135" s="20">
        <f t="shared" si="7"/>
        <v>0</v>
      </c>
      <c r="AG135" s="20">
        <f t="shared" si="7"/>
        <v>791.94</v>
      </c>
      <c r="AH135" s="20">
        <f t="shared" si="7"/>
        <v>329514.53</v>
      </c>
      <c r="AI135" s="20">
        <f t="shared" si="7"/>
        <v>262.2</v>
      </c>
      <c r="AJ135" s="20">
        <f t="shared" si="7"/>
        <v>108891.66</v>
      </c>
      <c r="AK135" s="20">
        <f t="shared" si="7"/>
        <v>0</v>
      </c>
      <c r="AL135" s="20">
        <f t="shared" si="7"/>
        <v>0</v>
      </c>
      <c r="AM135" s="20">
        <f t="shared" si="7"/>
        <v>0</v>
      </c>
      <c r="AN135" s="20">
        <f t="shared" si="7"/>
        <v>0</v>
      </c>
      <c r="AO135" s="20">
        <f t="shared" si="7"/>
        <v>6190.17</v>
      </c>
      <c r="AP135" s="20">
        <f t="shared" si="7"/>
        <v>2525971.28</v>
      </c>
      <c r="AQ135" s="20">
        <f t="shared" si="7"/>
        <v>0</v>
      </c>
      <c r="AR135" s="20">
        <f t="shared" si="7"/>
        <v>0</v>
      </c>
      <c r="AS135" s="18">
        <f t="shared" si="7"/>
        <v>26364245.42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135:B135"/>
    <mergeCell ref="A2:A3"/>
    <mergeCell ref="B2:B3"/>
    <mergeCell ref="AS2:AS3"/>
  </mergeCells>
  <pageMargins left="0.699305555555556" right="0.699305555555556" top="0.75" bottom="0.75" header="0.3" footer="0.3"/>
  <pageSetup paperSize="9" scale="2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adminsys</cp:lastModifiedBy>
  <dcterms:created xsi:type="dcterms:W3CDTF">2022-02-22T09:14:00Z</dcterms:created>
  <dcterms:modified xsi:type="dcterms:W3CDTF">2024-07-04T02:20:30Z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