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<sst xmlns="http://schemas.openxmlformats.org/spreadsheetml/2006/main" count="291">
  <si>
    <t>2024年6月考核费用分项月报</t>
  </si>
  <si>
    <t>电厂</t>
  </si>
  <si>
    <t>简称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</si>
  <si>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</si>
  <si>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</si>
  <si>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</si>
  <si>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</si>
  <si>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</si>
  <si>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</si>
  <si>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</si>
  <si>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</si>
  <si>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</si>
  <si>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</si>
  <si>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</si>
  <si>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</si>
  <si>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</si>
  <si>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</si>
  <si>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</si>
  <si>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</si>
  <si>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</si>
  <si>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</si>
  <si>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</si>
  <si>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</si>
  <si>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</si>
  <si>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</si>
  <si>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</si>
  <si>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</si>
  <si>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</si>
  <si>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</si>
  <si>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</si>
  <si>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</si>
  <si>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</si>
  <si>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</si>
  <si>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</si>
  <si>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</si>
  <si>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</si>
  <si>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</si>
  <si>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</si>
  <si>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</si>
  <si>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</si>
  <si>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</si>
  <si>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</si>
  <si>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</si>
  <si>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</si>
  <si>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</si>
  <si>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</si>
  <si>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</si>
  <si>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</si>
  <si>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</si>
  <si>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</si>
  <si>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</si>
  <si>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</si>
  <si>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</si>
  <si>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</si>
  <si>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</si>
  <si>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</si>
  <si>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</si>
  <si>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</si>
  <si>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</si>
  <si>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</si>
  <si>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</si>
  <si>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</si>
  <si>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</si>
  <si>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</si>
  <si>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</si>
  <si>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</si>
  <si>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</si>
  <si>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</si>
  <si>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</si>
  <si>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</si>
  <si>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</si>
  <si>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</si>
  <si>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</si>
  <si>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</si>
  <si>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</si>
  <si>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</si>
  <si>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</si>
  <si>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</si>
  <si>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</si>
  <si>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</si>
  <si>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</si>
  <si>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青田三溪口水电公司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</si>
  <si>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</si>
  <si>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</si>
  <si>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</si>
  <si>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</si>
  <si>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</si>
  <si>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</si>
  <si>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</si>
  <si>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</si>
  <si>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</si>
  <si>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</si>
  <si>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</si>
  <si>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</si>
  <si>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</si>
  <si>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</si>
  <si>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</si>
  <si>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长兴天然气热电有限公司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</si>
  <si>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</si>
  <si>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</si>
  <si>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</si>
  <si>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</si>
  <si>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</si>
  <si>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</si>
  <si>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</si>
  <si>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</si>
  <si>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</si>
  <si>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</si>
  <si>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</si>
  <si>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</si>
  <si>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</si>
  <si>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</si>
  <si>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</si>
  <si>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</si>
  <si>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</si>
  <si>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</si>
  <si>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</si>
  <si>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</si>
  <si>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</si>
  <si>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</si>
  <si>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</si>
  <si>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</si>
  <si>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</si>
  <si>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</si>
  <si>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</si>
  <si>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</si>
  <si>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</si>
  <si>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</si>
  <si>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</si>
  <si>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</si>
  <si>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</si>
  <si>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</si>
  <si>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</si>
  <si>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</si>
  <si>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</si>
  <si>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</si>
  <si>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</si>
  <si>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</si>
  <si>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</si>
  <si>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</si>
  <si>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</si>
  <si>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</si>
  <si>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</si>
  <si>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</si>
  <si>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</si>
  <si>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</si>
  <si>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</si>
  <si>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</si>
  <si>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</si>
  <si>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</si>
  <si>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</si>
  <si>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</si>
  <si>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</si>
  <si>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</si>
  <si>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</si>
  <si>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</si>
  <si>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</si>
  <si>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</si>
  <si>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</si>
  <si>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</si>
  <si>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</si>
  <si>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</si>
  <si>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</si>
  <si>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</si>
  <si>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</si>
  <si>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</si>
  <si>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</si>
  <si>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</si>
  <si>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</si>
  <si>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</si>
  <si>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</si>
  <si>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</si>
  <si>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</si>
  <si>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</si>
  <si>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</si>
  <si>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</si>
  <si>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</si>
  <si>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</si>
  <si>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</si>
  <si>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</si>
  <si>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</si>
  <si>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</si>
  <si>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</si>
  <si>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</si>
  <si>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</si>
  <si>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</si>
  <si>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</si>
  <si>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</si>
  <si>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</si>
  <si>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</si>
  <si>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</si>
  <si>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</si>
  <si>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</si>
  <si>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</si>
  <si>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</si>
  <si>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</si>
  <si>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</si>
  <si>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</si>
  <si>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</si>
  <si>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</si>
  <si>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</si>
  <si>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</si>
  <si>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</si>
  <si>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</si>
  <si>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</si>
  <si>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</si>
  <si>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</si>
  <si>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</si>
  <si>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</si>
  <si>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</si>
  <si>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</si>
  <si>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</si>
  <si>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</si>
  <si>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</si>
  <si>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</si>
  <si>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</si>
  <si>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</si>
  <si>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</si>
  <si>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</si>
  <si>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</si>
  <si>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</si>
  <si>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</si>
  <si>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</si>
  <si>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</si>
  <si>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</si>
  <si>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</si>
  <si>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</si>
  <si>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</si>
  <si>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</si>
  <si>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</si>
  <si>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</si>
  <si>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</si>
  <si>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</si>
  <si>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</si>
  <si>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</si>
  <si>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</si>
  <si>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</si>
  <si>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</si>
  <si>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</si>
  <si>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</si>
  <si>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</si>
  <si>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</si>
  <si>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</si>
  <si>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</si>
  <si>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</si>
  <si>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</si>
  <si>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</si>
  <si>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</si>
  <si>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</si>
  <si>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</si>
  <si>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</si>
  <si>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</si>
  <si>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</si>
  <si>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</si>
  <si>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</si>
  <si>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</si>
  <si>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</si>
  <si>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</si>
  <si>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</si>
  <si>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</si>
  <si>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</si>
  <si>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</si>
  <si>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</si>
  <si>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</si>
  <si>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</si>
  <si>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</si>
  <si>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</si>
  <si>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</si>
  <si>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</si>
  <si>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</si>
  <si>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</si>
  <si>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</si>
  <si>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</si>
  <si>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</si>
  <si>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</si>
  <si>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</si>
  <si>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</si>
  <si>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</si>
  <si>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</si>
  <si>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</si>
  <si>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</si>
  <si>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</si>
  <si>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</si>
  <si>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浙江大唐国际新能源有限责任公司（大唐集团）</t>
  </si>
  <si>
    <t>唐鳌站</t>
  </si>
  <si>
    <t>杭州瑞兴新能源有限公司</t>
  </si>
  <si>
    <t>汾口站</t>
  </si>
  <si>
    <t>镇联燃气发电（金华）有限公司</t>
  </si>
  <si>
    <t>金二厂</t>
  </si>
  <si>
    <t>启泰储能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</si>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</sst>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36"/>
  <sheetViews>
    <sheetView tabSelected="1" zoomScale="80" zoomScaleNormal="80" workbookViewId="0">
      <pane xSplit="1" ySplit="3" topLeftCell="Z109" activePane="bottomRight" state="frozen"/>
      <selection/>
      <selection pane="topRight"/>
      <selection pane="bottomLeft"/>
      <selection pane="bottomRight" activeCell="AQ144" sqref="C4:AR135 AQ144"/>
    </sheetView>
  </sheetViews>
  <sheetFormatPr defaultColWidth="9" defaultRowHeight="13.5"/>
  <cols>
    <col min="1" max="1" width="46.5" style="2" customWidth="1"/>
    <col min="2" max="2" width="13.5833333333333" style="2" customWidth="1"/>
    <col min="3" max="3" width="12.25" style="2" customWidth="1"/>
    <col min="4" max="4" width="11.625" style="2" customWidth="1"/>
    <col min="5" max="5" width="12.25" style="2" customWidth="1"/>
    <col min="6" max="6" width="9.125" style="2" customWidth="1"/>
    <col min="7" max="7" width="12.25" style="2" customWidth="1"/>
    <col min="8" max="8" width="9.125" style="2" customWidth="1"/>
    <col min="9" max="9" width="12.25" style="2" customWidth="1"/>
    <col min="10" max="10" width="9.125" style="2" customWidth="1"/>
    <col min="11" max="11" width="12.25" style="2" customWidth="1"/>
    <col min="12" max="12" width="9.125" style="2" customWidth="1"/>
    <col min="13" max="13" width="12.25" style="2" customWidth="1"/>
    <col min="14" max="14" width="9.125" style="2" customWidth="1"/>
    <col min="15" max="15" width="12.25" style="2" customWidth="1"/>
    <col min="16" max="16" width="9.5" style="2" customWidth="1"/>
    <col min="17" max="17" width="12.25" style="2" customWidth="1"/>
    <col min="18" max="18" width="9.125" style="2" customWidth="1"/>
    <col min="19" max="19" width="12.25" style="2" customWidth="1"/>
    <col min="20" max="20" width="9.125" style="2" customWidth="1"/>
    <col min="21" max="21" width="12.25" style="2" customWidth="1"/>
    <col min="22" max="22" width="9.125" style="2" customWidth="1"/>
    <col min="23" max="23" width="12.25" style="2" customWidth="1"/>
    <col min="24" max="24" width="10.5" style="2" customWidth="1"/>
    <col min="25" max="25" width="12.25" style="2" customWidth="1"/>
    <col min="26" max="26" width="10.5" style="2" customWidth="1"/>
    <col min="27" max="27" width="12.25" style="2" customWidth="1"/>
    <col min="28" max="28" width="14.125" style="2" customWidth="1"/>
    <col min="29" max="29" width="12.25" style="2" customWidth="1"/>
    <col min="30" max="30" width="11.5" style="2" customWidth="1"/>
    <col min="31" max="31" width="12.25" style="2" customWidth="1"/>
    <col min="32" max="32" width="9.125" style="2" customWidth="1"/>
    <col min="33" max="33" width="12.25" style="2" customWidth="1"/>
    <col min="34" max="34" width="10.5" style="2" customWidth="1"/>
    <col min="35" max="35" width="12.25" style="2" customWidth="1"/>
    <col min="36" max="36" width="11.625" style="2" customWidth="1"/>
    <col min="37" max="37" width="12.25" style="2" customWidth="1"/>
    <col min="38" max="38" width="9.125" style="2" customWidth="1"/>
    <col min="39" max="39" width="13.1166666666667" style="2" customWidth="1"/>
    <col min="40" max="40" width="9.125" style="2" customWidth="1"/>
    <col min="41" max="41" width="12.25" style="2" customWidth="1"/>
    <col min="42" max="42" width="10.5" style="2" customWidth="1"/>
    <col min="43" max="43" width="12.25" style="2" customWidth="1"/>
    <col min="44" max="44" width="9.125" style="2" customWidth="1"/>
    <col min="45" max="45" width="15.375" style="1"/>
    <col min="46" max="16384" width="9" style="2"/>
  </cols>
  <sheetData>
    <row r="1" ht="31" customHeigh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spans="1:45">
      <c r="A2" s="5" t="s">
        <v>1</v>
      </c>
      <c r="B2" s="6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5" t="s">
        <v>6</v>
      </c>
      <c r="J2" s="5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  <c r="AE2" s="5" t="s">
        <v>17</v>
      </c>
      <c r="AF2" s="5"/>
      <c r="AG2" s="5" t="s">
        <v>18</v>
      </c>
      <c r="AH2" s="5"/>
      <c r="AI2" s="5" t="s">
        <v>19</v>
      </c>
      <c r="AJ2" s="5"/>
      <c r="AK2" s="5" t="s">
        <v>20</v>
      </c>
      <c r="AL2" s="5"/>
      <c r="AM2" s="5" t="s">
        <v>21</v>
      </c>
      <c r="AN2" s="5"/>
      <c r="AO2" s="5" t="s">
        <v>22</v>
      </c>
      <c r="AP2" s="5"/>
      <c r="AQ2" s="5" t="s">
        <v>23</v>
      </c>
      <c r="AR2" s="5"/>
      <c r="AS2" s="6" t="s">
        <v>24</v>
      </c>
    </row>
    <row r="3" s="1" customFormat="1" spans="1:45">
      <c r="A3" s="7"/>
      <c r="B3" s="8"/>
      <c r="C3" s="5" t="s">
        <v>25</v>
      </c>
      <c r="D3" s="5" t="s">
        <v>26</v>
      </c>
      <c r="E3" s="5" t="s">
        <v>25</v>
      </c>
      <c r="F3" s="5" t="s">
        <v>26</v>
      </c>
      <c r="G3" s="5" t="s">
        <v>25</v>
      </c>
      <c r="H3" s="5" t="s">
        <v>26</v>
      </c>
      <c r="I3" s="5" t="s">
        <v>25</v>
      </c>
      <c r="J3" s="5" t="s">
        <v>26</v>
      </c>
      <c r="K3" s="5" t="s">
        <v>25</v>
      </c>
      <c r="L3" s="5" t="s">
        <v>26</v>
      </c>
      <c r="M3" s="5" t="s">
        <v>25</v>
      </c>
      <c r="N3" s="5" t="s">
        <v>26</v>
      </c>
      <c r="O3" s="5" t="s">
        <v>25</v>
      </c>
      <c r="P3" s="5" t="s">
        <v>26</v>
      </c>
      <c r="Q3" s="5" t="s">
        <v>25</v>
      </c>
      <c r="R3" s="5" t="s">
        <v>26</v>
      </c>
      <c r="S3" s="5" t="s">
        <v>25</v>
      </c>
      <c r="T3" s="5" t="s">
        <v>26</v>
      </c>
      <c r="U3" s="5" t="s">
        <v>25</v>
      </c>
      <c r="V3" s="5" t="s">
        <v>26</v>
      </c>
      <c r="W3" s="5" t="s">
        <v>25</v>
      </c>
      <c r="X3" s="5" t="s">
        <v>26</v>
      </c>
      <c r="Y3" s="5" t="s">
        <v>25</v>
      </c>
      <c r="Z3" s="5" t="s">
        <v>26</v>
      </c>
      <c r="AA3" s="5" t="s">
        <v>25</v>
      </c>
      <c r="AB3" s="5" t="s">
        <v>26</v>
      </c>
      <c r="AC3" s="5" t="s">
        <v>25</v>
      </c>
      <c r="AD3" s="5" t="s">
        <v>26</v>
      </c>
      <c r="AE3" s="5" t="s">
        <v>25</v>
      </c>
      <c r="AF3" s="5" t="s">
        <v>26</v>
      </c>
      <c r="AG3" s="5" t="s">
        <v>25</v>
      </c>
      <c r="AH3" s="5" t="s">
        <v>26</v>
      </c>
      <c r="AI3" s="5" t="s">
        <v>25</v>
      </c>
      <c r="AJ3" s="5" t="s">
        <v>26</v>
      </c>
      <c r="AK3" s="5" t="s">
        <v>25</v>
      </c>
      <c r="AL3" s="5" t="s">
        <v>26</v>
      </c>
      <c r="AM3" s="5" t="s">
        <v>25</v>
      </c>
      <c r="AN3" s="5" t="s">
        <v>26</v>
      </c>
      <c r="AO3" s="5" t="s">
        <v>25</v>
      </c>
      <c r="AP3" s="5" t="s">
        <v>26</v>
      </c>
      <c r="AQ3" s="5" t="s">
        <v>25</v>
      </c>
      <c r="AR3" s="5" t="s">
        <v>26</v>
      </c>
      <c r="AS3" s="8"/>
    </row>
    <row r="4" spans="1:45">
      <c r="A4" s="9" t="s">
        <v>27</v>
      </c>
      <c r="B4" s="10" t="s">
        <v>28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52.1885</v>
      </c>
      <c r="Z4" s="10">
        <v>21673.88</v>
      </c>
      <c r="AA4" s="10">
        <v>1201.27</v>
      </c>
      <c r="AB4" s="10">
        <v>498885.34</v>
      </c>
      <c r="AC4" s="10">
        <v>83.22</v>
      </c>
      <c r="AD4" s="10">
        <v>34561.43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0</v>
      </c>
      <c r="AN4" s="10">
        <v>0</v>
      </c>
      <c r="AO4" s="10">
        <v>0</v>
      </c>
      <c r="AP4" s="10">
        <v>0</v>
      </c>
      <c r="AQ4" s="10">
        <v>0</v>
      </c>
      <c r="AR4" s="10">
        <v>0</v>
      </c>
      <c r="AS4" s="13">
        <f t="shared" ref="AS4:AS13" si="0">H4+X4+Z4+AB4+AD4+AF4+AH4+AP4+N4+F4+D4+J4+L4+P4+R4+T4+V4+AJ4+AL4+AN4+AR4</f>
        <v>555120.65</v>
      </c>
    </row>
    <row r="5" spans="1:45">
      <c r="A5" s="11" t="s">
        <v>29</v>
      </c>
      <c r="B5" s="12" t="s">
        <v>30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66.2606</v>
      </c>
      <c r="Z5" s="12">
        <v>27518.04</v>
      </c>
      <c r="AA5" s="12">
        <v>550.78</v>
      </c>
      <c r="AB5" s="12">
        <v>228739.75</v>
      </c>
      <c r="AC5" s="12">
        <v>35.25</v>
      </c>
      <c r="AD5" s="12">
        <v>14639.67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3">
        <f t="shared" si="0"/>
        <v>270897.46</v>
      </c>
    </row>
    <row r="6" spans="1:45">
      <c r="A6" s="11" t="s">
        <v>31</v>
      </c>
      <c r="B6" s="12" t="s">
        <v>32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440</v>
      </c>
      <c r="X6" s="12">
        <v>182732</v>
      </c>
      <c r="Y6" s="12">
        <v>131.7743</v>
      </c>
      <c r="Z6" s="12">
        <v>54725.88</v>
      </c>
      <c r="AA6" s="12">
        <v>611.81</v>
      </c>
      <c r="AB6" s="12">
        <v>254082.62</v>
      </c>
      <c r="AC6" s="12">
        <v>79.23</v>
      </c>
      <c r="AD6" s="12">
        <v>32904.84</v>
      </c>
      <c r="AE6" s="12">
        <v>0</v>
      </c>
      <c r="AF6" s="12">
        <v>0</v>
      </c>
      <c r="AG6" s="12">
        <v>7092.23</v>
      </c>
      <c r="AH6" s="12">
        <v>2945401.04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3">
        <f t="shared" si="0"/>
        <v>3469846.38</v>
      </c>
    </row>
    <row r="7" spans="1:45">
      <c r="A7" s="11" t="s">
        <v>33</v>
      </c>
      <c r="B7" s="12" t="s">
        <v>34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214.7665</v>
      </c>
      <c r="Z7" s="12">
        <v>89192.51</v>
      </c>
      <c r="AA7" s="12">
        <v>1235.46</v>
      </c>
      <c r="AB7" s="12">
        <v>513087.75</v>
      </c>
      <c r="AC7" s="12">
        <v>13.62</v>
      </c>
      <c r="AD7" s="12">
        <v>5658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3">
        <f t="shared" si="0"/>
        <v>607938.26</v>
      </c>
    </row>
    <row r="8" spans="1:45">
      <c r="A8" s="11" t="s">
        <v>35</v>
      </c>
      <c r="B8" s="12" t="s">
        <v>36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414.38</v>
      </c>
      <c r="X8" s="12">
        <v>172090.69</v>
      </c>
      <c r="Y8" s="12">
        <v>26.8452</v>
      </c>
      <c r="Z8" s="12">
        <v>11148.8</v>
      </c>
      <c r="AA8" s="12">
        <v>0</v>
      </c>
      <c r="AB8" s="12">
        <v>0</v>
      </c>
      <c r="AC8" s="12">
        <v>14.23</v>
      </c>
      <c r="AD8" s="12">
        <v>5910.7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3">
        <f t="shared" si="0"/>
        <v>189150.19</v>
      </c>
    </row>
    <row r="9" spans="1:45">
      <c r="A9" s="11" t="s">
        <v>37</v>
      </c>
      <c r="B9" s="1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271</v>
      </c>
      <c r="X9" s="12">
        <v>112546.3</v>
      </c>
      <c r="Y9" s="12">
        <v>71.4351</v>
      </c>
      <c r="Z9" s="12">
        <v>29666.98</v>
      </c>
      <c r="AA9" s="12">
        <v>1863.77</v>
      </c>
      <c r="AB9" s="12">
        <v>774024.94</v>
      </c>
      <c r="AC9" s="12">
        <v>5.27</v>
      </c>
      <c r="AD9" s="12">
        <v>2188.14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3">
        <f t="shared" si="0"/>
        <v>918426.36</v>
      </c>
    </row>
    <row r="10" spans="1:45">
      <c r="A10" s="11" t="s">
        <v>39</v>
      </c>
      <c r="B10" s="12" t="s">
        <v>40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147.2486</v>
      </c>
      <c r="Z10" s="12">
        <v>61152.34</v>
      </c>
      <c r="AA10" s="12">
        <v>895.03</v>
      </c>
      <c r="AB10" s="12">
        <v>371707.6</v>
      </c>
      <c r="AC10" s="12">
        <v>14.9</v>
      </c>
      <c r="AD10" s="12">
        <v>6189.96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3">
        <f t="shared" si="0"/>
        <v>439049.9</v>
      </c>
    </row>
    <row r="11" spans="1:45">
      <c r="A11" s="11" t="s">
        <v>41</v>
      </c>
      <c r="B11" s="12" t="s">
        <v>42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317.5515</v>
      </c>
      <c r="Z11" s="12">
        <v>131879.11</v>
      </c>
      <c r="AA11" s="12">
        <v>6144.4</v>
      </c>
      <c r="AB11" s="12">
        <v>2551769</v>
      </c>
      <c r="AC11" s="12">
        <v>127.89</v>
      </c>
      <c r="AD11" s="12">
        <v>53111.54</v>
      </c>
      <c r="AE11" s="12">
        <v>0</v>
      </c>
      <c r="AF11" s="12">
        <v>0</v>
      </c>
      <c r="AG11" s="12">
        <v>243.54</v>
      </c>
      <c r="AH11" s="12">
        <v>101142.16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3">
        <f t="shared" si="0"/>
        <v>2837901.81</v>
      </c>
    </row>
    <row r="12" spans="1:45">
      <c r="A12" s="11" t="s">
        <v>43</v>
      </c>
      <c r="B12" s="12" t="s">
        <v>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39.835</v>
      </c>
      <c r="Z12" s="12">
        <v>16543.46</v>
      </c>
      <c r="AA12" s="12">
        <v>642.52</v>
      </c>
      <c r="AB12" s="12">
        <v>266837.3</v>
      </c>
      <c r="AC12" s="12">
        <v>4.1</v>
      </c>
      <c r="AD12" s="12">
        <v>1704.49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3">
        <f t="shared" si="0"/>
        <v>285085.25</v>
      </c>
    </row>
    <row r="13" s="2" customFormat="1" spans="1:45">
      <c r="A13" s="11" t="s">
        <v>45</v>
      </c>
      <c r="B13" s="12" t="s">
        <v>46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3</v>
      </c>
      <c r="X13" s="12">
        <v>1244.99</v>
      </c>
      <c r="Y13" s="12">
        <v>93.5059</v>
      </c>
      <c r="Z13" s="12">
        <v>38832.98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3">
        <v>0</v>
      </c>
    </row>
    <row r="14" spans="1:45">
      <c r="A14" s="11" t="s">
        <v>47</v>
      </c>
      <c r="B14" s="12" t="s">
        <v>48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144.4337</v>
      </c>
      <c r="Z14" s="12">
        <v>59983.3</v>
      </c>
      <c r="AA14" s="12">
        <v>1888.91</v>
      </c>
      <c r="AB14" s="12">
        <v>784463.44</v>
      </c>
      <c r="AC14" s="12">
        <v>251.01</v>
      </c>
      <c r="AD14" s="12">
        <v>104245.89</v>
      </c>
      <c r="AE14" s="12">
        <v>0</v>
      </c>
      <c r="AF14" s="12">
        <v>0</v>
      </c>
      <c r="AG14" s="12">
        <v>1921.92</v>
      </c>
      <c r="AH14" s="12">
        <v>798173.38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3">
        <f t="shared" ref="AS14:AS19" si="1">H14+X14+Z14+AB14+AD14+AF14+AH14+AP14+N14+F14+D14+J14+L14+P14+R14+T14+V14+AJ14+AL14+AN14+AR14</f>
        <v>1746866.01</v>
      </c>
    </row>
    <row r="15" spans="1:45">
      <c r="A15" s="11" t="s">
        <v>49</v>
      </c>
      <c r="B15" s="12" t="s">
        <v>50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97.1708</v>
      </c>
      <c r="Z15" s="12">
        <v>40355.03</v>
      </c>
      <c r="AA15" s="12">
        <v>310.53</v>
      </c>
      <c r="AB15" s="12">
        <v>128962.69</v>
      </c>
      <c r="AC15" s="12">
        <v>4.7</v>
      </c>
      <c r="AD15" s="12">
        <v>1950.45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3">
        <f t="shared" si="1"/>
        <v>171268.17</v>
      </c>
    </row>
    <row r="16" spans="1:45">
      <c r="A16" s="11" t="s">
        <v>51</v>
      </c>
      <c r="B16" s="12" t="s">
        <v>52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306.9512</v>
      </c>
      <c r="Z16" s="12">
        <v>127476.85</v>
      </c>
      <c r="AA16" s="12">
        <v>1086.99</v>
      </c>
      <c r="AB16" s="12">
        <v>451426.5</v>
      </c>
      <c r="AC16" s="12">
        <v>60.84</v>
      </c>
      <c r="AD16" s="12">
        <v>25268.56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3">
        <f t="shared" si="1"/>
        <v>604171.91</v>
      </c>
    </row>
    <row r="17" spans="1:45">
      <c r="A17" s="11" t="s">
        <v>53</v>
      </c>
      <c r="B17" s="12" t="s">
        <v>54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107.4062</v>
      </c>
      <c r="Z17" s="12">
        <v>44605.79</v>
      </c>
      <c r="AA17" s="12">
        <v>1624.41</v>
      </c>
      <c r="AB17" s="12">
        <v>674615.4</v>
      </c>
      <c r="AC17" s="12">
        <v>18.28</v>
      </c>
      <c r="AD17" s="12">
        <v>7591.5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3">
        <f t="shared" si="1"/>
        <v>726812.69</v>
      </c>
    </row>
    <row r="18" spans="1:45">
      <c r="A18" s="11" t="s">
        <v>55</v>
      </c>
      <c r="B18" s="12" t="s">
        <v>56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59.295</v>
      </c>
      <c r="Z18" s="12">
        <v>24625.23</v>
      </c>
      <c r="AA18" s="12">
        <v>424.5</v>
      </c>
      <c r="AB18" s="12">
        <v>176296.5</v>
      </c>
      <c r="AC18" s="12">
        <v>35.36</v>
      </c>
      <c r="AD18" s="12">
        <v>14683.05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3">
        <f t="shared" si="1"/>
        <v>215604.78</v>
      </c>
    </row>
    <row r="19" spans="1:45">
      <c r="A19" s="11" t="s">
        <v>57</v>
      </c>
      <c r="B19" s="12" t="s">
        <v>58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200.8603</v>
      </c>
      <c r="Z19" s="12">
        <v>83417.27</v>
      </c>
      <c r="AA19" s="12">
        <v>229.23</v>
      </c>
      <c r="AB19" s="12">
        <v>95198.8</v>
      </c>
      <c r="AC19" s="12">
        <v>799.01</v>
      </c>
      <c r="AD19" s="12">
        <v>331830.76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3">
        <f t="shared" si="1"/>
        <v>510446.83</v>
      </c>
    </row>
    <row r="20" spans="1:45">
      <c r="A20" s="11" t="s">
        <v>59</v>
      </c>
      <c r="B20" s="12" t="s">
        <v>60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69.588</v>
      </c>
      <c r="Z20" s="12">
        <v>28899.91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3">
        <f t="shared" ref="AS20:AS37" si="2">H20+X20+Z20+AB20+AD20+AF20+AH20+AP20+N20+F20+D20+J20+L20+P20+R20+T20+V20+AJ20+AL20+AN20+AR20</f>
        <v>28899.91</v>
      </c>
    </row>
    <row r="21" s="2" customFormat="1" spans="1:45">
      <c r="A21" s="11" t="s">
        <v>61</v>
      </c>
      <c r="B21" s="12" t="s">
        <v>62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118.7536</v>
      </c>
      <c r="Z21" s="12">
        <v>49318.38</v>
      </c>
      <c r="AA21" s="12">
        <v>1744.01</v>
      </c>
      <c r="AB21" s="12">
        <v>724289.4</v>
      </c>
      <c r="AC21" s="12">
        <v>1.36</v>
      </c>
      <c r="AD21" s="12">
        <v>565.1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3">
        <f t="shared" si="2"/>
        <v>774172.88</v>
      </c>
    </row>
    <row r="22" spans="1:45">
      <c r="A22" s="11" t="s">
        <v>63</v>
      </c>
      <c r="B22" s="12" t="s">
        <v>64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124.3676</v>
      </c>
      <c r="Z22" s="12">
        <v>51649.88</v>
      </c>
      <c r="AA22" s="12">
        <v>1758.35</v>
      </c>
      <c r="AB22" s="12">
        <v>730241.9</v>
      </c>
      <c r="AC22" s="12">
        <v>1.53</v>
      </c>
      <c r="AD22" s="12">
        <v>633.85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3">
        <f t="shared" si="2"/>
        <v>782525.63</v>
      </c>
    </row>
    <row r="23" spans="1:45">
      <c r="A23" s="11" t="s">
        <v>65</v>
      </c>
      <c r="B23" s="12" t="s">
        <v>66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17.5332</v>
      </c>
      <c r="Z23" s="12">
        <v>7281.55</v>
      </c>
      <c r="AA23" s="12">
        <v>552.73</v>
      </c>
      <c r="AB23" s="12">
        <v>229547.11</v>
      </c>
      <c r="AC23" s="12">
        <v>3.33</v>
      </c>
      <c r="AD23" s="12">
        <v>1383.92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3">
        <f t="shared" si="2"/>
        <v>238212.58</v>
      </c>
    </row>
    <row r="24" spans="1:45">
      <c r="A24" s="11" t="s">
        <v>67</v>
      </c>
      <c r="B24" s="12" t="s">
        <v>68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616.8</v>
      </c>
      <c r="X24" s="12">
        <v>256157.04</v>
      </c>
      <c r="Y24" s="12">
        <v>154.5665</v>
      </c>
      <c r="Z24" s="12">
        <v>64191.48</v>
      </c>
      <c r="AA24" s="12">
        <v>2454.8</v>
      </c>
      <c r="AB24" s="12">
        <v>1019480</v>
      </c>
      <c r="AC24" s="12">
        <v>9.12</v>
      </c>
      <c r="AD24" s="12">
        <v>3788.77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3">
        <f t="shared" si="2"/>
        <v>1343617.29</v>
      </c>
    </row>
    <row r="25" spans="1:45">
      <c r="A25" s="11" t="s">
        <v>69</v>
      </c>
      <c r="B25" s="12" t="s">
        <v>70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299.9945</v>
      </c>
      <c r="Z25" s="12">
        <v>124587.73</v>
      </c>
      <c r="AA25" s="12">
        <v>2472.14</v>
      </c>
      <c r="AB25" s="12">
        <v>1026679.75</v>
      </c>
      <c r="AC25" s="12">
        <v>38.02</v>
      </c>
      <c r="AD25" s="12">
        <v>15791.24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3">
        <f t="shared" si="2"/>
        <v>1167058.72</v>
      </c>
    </row>
    <row r="26" spans="1:45">
      <c r="A26" s="11" t="s">
        <v>71</v>
      </c>
      <c r="B26" s="12" t="s">
        <v>72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294.1396</v>
      </c>
      <c r="Z26" s="12">
        <v>122156.16</v>
      </c>
      <c r="AA26" s="12">
        <v>2105.59</v>
      </c>
      <c r="AB26" s="12">
        <v>874450.25</v>
      </c>
      <c r="AC26" s="12">
        <v>19.2</v>
      </c>
      <c r="AD26" s="12">
        <v>7973.66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3">
        <f t="shared" si="2"/>
        <v>1004580.07</v>
      </c>
    </row>
    <row r="27" spans="1:45">
      <c r="A27" s="11" t="s">
        <v>73</v>
      </c>
      <c r="B27" s="12" t="s">
        <v>74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407.9438</v>
      </c>
      <c r="Z27" s="12">
        <v>169419.04</v>
      </c>
      <c r="AA27" s="12">
        <v>3130.24</v>
      </c>
      <c r="AB27" s="12">
        <v>1299990.2</v>
      </c>
      <c r="AC27" s="12">
        <v>2.93</v>
      </c>
      <c r="AD27" s="12">
        <v>1215.55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3">
        <f t="shared" si="2"/>
        <v>1470624.79</v>
      </c>
    </row>
    <row r="28" spans="1:45">
      <c r="A28" s="11" t="s">
        <v>75</v>
      </c>
      <c r="B28" s="12" t="s">
        <v>76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191.3808</v>
      </c>
      <c r="Z28" s="12">
        <v>79480.43</v>
      </c>
      <c r="AA28" s="12">
        <v>353.56</v>
      </c>
      <c r="AB28" s="12">
        <v>146831.8</v>
      </c>
      <c r="AC28" s="12">
        <v>25.31</v>
      </c>
      <c r="AD28" s="12">
        <v>10511.06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3">
        <f t="shared" si="2"/>
        <v>236823.29</v>
      </c>
    </row>
    <row r="29" spans="1:45">
      <c r="A29" s="11" t="s">
        <v>77</v>
      </c>
      <c r="B29" s="12" t="s">
        <v>78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3">
        <f t="shared" si="2"/>
        <v>0</v>
      </c>
    </row>
    <row r="30" spans="1:45">
      <c r="A30" s="11" t="s">
        <v>79</v>
      </c>
      <c r="B30" s="12" t="s">
        <v>80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3">
        <f t="shared" si="2"/>
        <v>0</v>
      </c>
    </row>
    <row r="31" spans="1:45">
      <c r="A31" s="11" t="s">
        <v>81</v>
      </c>
      <c r="B31" s="12" t="s">
        <v>82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17.4848</v>
      </c>
      <c r="Z31" s="12">
        <v>10132.41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3">
        <f t="shared" si="2"/>
        <v>10132.41</v>
      </c>
    </row>
    <row r="32" spans="1:45">
      <c r="A32" s="11" t="s">
        <v>83</v>
      </c>
      <c r="B32" s="12" t="s">
        <v>84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2.42</v>
      </c>
      <c r="X32" s="12">
        <v>1259.15</v>
      </c>
      <c r="Y32" s="12">
        <v>0.2061</v>
      </c>
      <c r="Z32" s="12">
        <v>107.1</v>
      </c>
      <c r="AA32" s="12">
        <v>0</v>
      </c>
      <c r="AB32" s="12">
        <v>0</v>
      </c>
      <c r="AC32" s="12">
        <v>47.17</v>
      </c>
      <c r="AD32" s="12">
        <v>24508.17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3">
        <f t="shared" si="2"/>
        <v>25874.42</v>
      </c>
    </row>
    <row r="33" spans="1:45">
      <c r="A33" s="11" t="s">
        <v>85</v>
      </c>
      <c r="B33" s="12" t="s">
        <v>86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3">
        <f t="shared" si="2"/>
        <v>0</v>
      </c>
    </row>
    <row r="34" spans="1:45">
      <c r="A34" s="11" t="s">
        <v>87</v>
      </c>
      <c r="B34" s="12" t="s">
        <v>88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5.61</v>
      </c>
      <c r="X34" s="12">
        <v>3687.08</v>
      </c>
      <c r="Y34" s="12">
        <v>0.4457</v>
      </c>
      <c r="Z34" s="12">
        <v>292.73</v>
      </c>
      <c r="AA34" s="12">
        <v>433.21</v>
      </c>
      <c r="AB34" s="12">
        <v>284534.94</v>
      </c>
      <c r="AC34" s="12">
        <v>16.89</v>
      </c>
      <c r="AD34" s="12">
        <v>11094.87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3">
        <f t="shared" si="2"/>
        <v>299609.62</v>
      </c>
    </row>
    <row r="35" spans="1:45">
      <c r="A35" s="11" t="s">
        <v>89</v>
      </c>
      <c r="B35" s="12" t="s">
        <v>90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3.48</v>
      </c>
      <c r="X35" s="12">
        <v>1344.63</v>
      </c>
      <c r="Y35" s="12">
        <v>0.2872</v>
      </c>
      <c r="Z35" s="12">
        <v>110.95</v>
      </c>
      <c r="AA35" s="12">
        <v>0</v>
      </c>
      <c r="AB35" s="12">
        <v>0</v>
      </c>
      <c r="AC35" s="12">
        <v>169</v>
      </c>
      <c r="AD35" s="12">
        <v>65284.77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3">
        <f t="shared" si="2"/>
        <v>66740.35</v>
      </c>
    </row>
    <row r="36" spans="1:45">
      <c r="A36" s="11" t="s">
        <v>91</v>
      </c>
      <c r="B36" s="12" t="s">
        <v>92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0.42</v>
      </c>
      <c r="X36" s="12">
        <v>171.04</v>
      </c>
      <c r="Y36" s="12">
        <v>1.3284</v>
      </c>
      <c r="Z36" s="12">
        <v>538.8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3">
        <f t="shared" si="2"/>
        <v>709.84</v>
      </c>
    </row>
    <row r="37" spans="1:45">
      <c r="A37" s="11" t="s">
        <v>93</v>
      </c>
      <c r="B37" s="12" t="s">
        <v>94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787.6</v>
      </c>
      <c r="X37" s="12">
        <v>331029.29</v>
      </c>
      <c r="Y37" s="12">
        <v>616.2828</v>
      </c>
      <c r="Z37" s="12">
        <v>259023.65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3">
        <f t="shared" si="2"/>
        <v>590052.94</v>
      </c>
    </row>
    <row r="38" spans="1:45">
      <c r="A38" s="11" t="s">
        <v>95</v>
      </c>
      <c r="B38" s="12" t="s">
        <v>96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28.12</v>
      </c>
      <c r="X38" s="12">
        <v>12189.11</v>
      </c>
      <c r="Y38" s="12">
        <v>4.3701</v>
      </c>
      <c r="Z38" s="12">
        <v>1894.44</v>
      </c>
      <c r="AA38" s="12">
        <v>115.03</v>
      </c>
      <c r="AB38" s="12">
        <v>49863.34</v>
      </c>
      <c r="AC38" s="12">
        <v>1.06</v>
      </c>
      <c r="AD38" s="12">
        <v>459.7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3">
        <f t="shared" ref="AS38:AS61" si="3">H38+X38+Z38+AB38+AD38+AF38+AH38+AP38+N38+F38+D38+J38+L38+P38+R38+T38+V38+AJ38+AL38+AN38+AR38</f>
        <v>64406.59</v>
      </c>
    </row>
    <row r="39" spans="1:45">
      <c r="A39" s="11" t="s">
        <v>97</v>
      </c>
      <c r="B39" s="12" t="s">
        <v>98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7.61</v>
      </c>
      <c r="X39" s="12">
        <v>3299.37</v>
      </c>
      <c r="Y39" s="12">
        <v>3.6608</v>
      </c>
      <c r="Z39" s="12">
        <v>1586.94</v>
      </c>
      <c r="AA39" s="12">
        <v>0</v>
      </c>
      <c r="AB39" s="12">
        <v>0</v>
      </c>
      <c r="AC39" s="12">
        <v>9.96</v>
      </c>
      <c r="AD39" s="12">
        <v>4317.24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3">
        <f t="shared" si="3"/>
        <v>9203.55</v>
      </c>
    </row>
    <row r="40" spans="1:45">
      <c r="A40" s="11" t="s">
        <v>99</v>
      </c>
      <c r="B40" s="12" t="s">
        <v>100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0.0918</v>
      </c>
      <c r="Z40" s="12">
        <v>42.67</v>
      </c>
      <c r="AA40" s="12">
        <v>0</v>
      </c>
      <c r="AB40" s="12">
        <v>0</v>
      </c>
      <c r="AC40" s="12">
        <v>0.11</v>
      </c>
      <c r="AD40" s="12">
        <v>51.75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3">
        <f t="shared" si="3"/>
        <v>94.42</v>
      </c>
    </row>
    <row r="41" spans="1:45">
      <c r="A41" s="11" t="s">
        <v>101</v>
      </c>
      <c r="B41" s="12" t="s">
        <v>102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0.0702</v>
      </c>
      <c r="Z41" s="12">
        <v>30.43</v>
      </c>
      <c r="AA41" s="12">
        <v>0</v>
      </c>
      <c r="AB41" s="12">
        <v>0</v>
      </c>
      <c r="AC41" s="12">
        <v>0.73</v>
      </c>
      <c r="AD41" s="12">
        <v>315.21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3">
        <f t="shared" si="3"/>
        <v>345.64</v>
      </c>
    </row>
    <row r="42" spans="1:45">
      <c r="A42" s="11" t="s">
        <v>103</v>
      </c>
      <c r="B42" s="12" t="s">
        <v>104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0.5791</v>
      </c>
      <c r="Z42" s="12">
        <v>251.05</v>
      </c>
      <c r="AA42" s="12">
        <v>1.61</v>
      </c>
      <c r="AB42" s="12">
        <v>699.24</v>
      </c>
      <c r="AC42" s="12">
        <v>3</v>
      </c>
      <c r="AD42" s="12">
        <v>1302.36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3">
        <f t="shared" si="3"/>
        <v>2252.65</v>
      </c>
    </row>
    <row r="43" spans="1:45">
      <c r="A43" s="11" t="s">
        <v>105</v>
      </c>
      <c r="B43" s="12" t="s">
        <v>106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2.5327</v>
      </c>
      <c r="Z43" s="12">
        <v>1097.94</v>
      </c>
      <c r="AA43" s="12">
        <v>11.97</v>
      </c>
      <c r="AB43" s="12">
        <v>5188.13</v>
      </c>
      <c r="AC43" s="12">
        <v>0.61</v>
      </c>
      <c r="AD43" s="12">
        <v>264.8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3">
        <f t="shared" si="3"/>
        <v>6550.87</v>
      </c>
    </row>
    <row r="44" spans="1:45">
      <c r="A44" s="11" t="s">
        <v>107</v>
      </c>
      <c r="B44" s="12" t="s">
        <v>108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0.4728</v>
      </c>
      <c r="Z44" s="12">
        <v>219.85</v>
      </c>
      <c r="AA44" s="12">
        <v>117.73</v>
      </c>
      <c r="AB44" s="12">
        <v>54743.99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3">
        <f t="shared" si="3"/>
        <v>54963.84</v>
      </c>
    </row>
    <row r="45" spans="1:45">
      <c r="A45" s="11" t="s">
        <v>109</v>
      </c>
      <c r="B45" s="12" t="s">
        <v>110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0.3077</v>
      </c>
      <c r="Z45" s="12">
        <v>143.1</v>
      </c>
      <c r="AA45" s="12">
        <v>0</v>
      </c>
      <c r="AB45" s="12">
        <v>0</v>
      </c>
      <c r="AC45" s="12">
        <v>0.09</v>
      </c>
      <c r="AD45" s="12">
        <v>39.59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3">
        <f t="shared" si="3"/>
        <v>182.69</v>
      </c>
    </row>
    <row r="46" spans="1:45">
      <c r="A46" s="11" t="s">
        <v>111</v>
      </c>
      <c r="B46" s="12" t="s">
        <v>112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0.0998</v>
      </c>
      <c r="Z46" s="12">
        <v>46.39</v>
      </c>
      <c r="AA46" s="12">
        <v>0</v>
      </c>
      <c r="AB46" s="12">
        <v>0</v>
      </c>
      <c r="AC46" s="12">
        <v>0.71</v>
      </c>
      <c r="AD46" s="12">
        <v>332.01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3">
        <f t="shared" si="3"/>
        <v>378.4</v>
      </c>
    </row>
    <row r="47" spans="1:45">
      <c r="A47" s="11" t="s">
        <v>113</v>
      </c>
      <c r="B47" s="12" t="s">
        <v>114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1.0493</v>
      </c>
      <c r="Z47" s="12">
        <v>487.94</v>
      </c>
      <c r="AA47" s="12">
        <v>12.01</v>
      </c>
      <c r="AB47" s="12">
        <v>5583.73</v>
      </c>
      <c r="AC47" s="12">
        <v>0.21</v>
      </c>
      <c r="AD47" s="12">
        <v>97.99</v>
      </c>
      <c r="AE47" s="12">
        <v>0</v>
      </c>
      <c r="AF47" s="12">
        <v>0</v>
      </c>
      <c r="AG47" s="12">
        <v>48.62</v>
      </c>
      <c r="AH47" s="12">
        <v>22606.25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3">
        <f t="shared" si="3"/>
        <v>28775.91</v>
      </c>
    </row>
    <row r="48" s="2" customFormat="1" spans="1:45">
      <c r="A48" s="11" t="s">
        <v>115</v>
      </c>
      <c r="B48" s="12" t="s">
        <v>116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20.45</v>
      </c>
      <c r="X48" s="12">
        <v>8865.46</v>
      </c>
      <c r="Y48" s="12">
        <v>7.6821</v>
      </c>
      <c r="Z48" s="12">
        <v>3330.21</v>
      </c>
      <c r="AA48" s="12">
        <v>83.54</v>
      </c>
      <c r="AB48" s="12">
        <v>36214.16</v>
      </c>
      <c r="AC48" s="12">
        <v>1.3</v>
      </c>
      <c r="AD48" s="12">
        <v>561.37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3">
        <f t="shared" si="3"/>
        <v>48971.2</v>
      </c>
    </row>
    <row r="49" spans="1:45">
      <c r="A49" s="11" t="s">
        <v>117</v>
      </c>
      <c r="B49" s="12" t="s">
        <v>118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52.62</v>
      </c>
      <c r="X49" s="12">
        <v>24468.3</v>
      </c>
      <c r="Y49" s="12">
        <v>0</v>
      </c>
      <c r="Z49" s="12">
        <v>0</v>
      </c>
      <c r="AA49" s="12">
        <v>0</v>
      </c>
      <c r="AB49" s="12">
        <v>0</v>
      </c>
      <c r="AC49" s="12">
        <v>0.26</v>
      </c>
      <c r="AD49" s="12">
        <v>119.39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3">
        <f t="shared" si="3"/>
        <v>24587.69</v>
      </c>
    </row>
    <row r="50" spans="1:45">
      <c r="A50" s="11" t="s">
        <v>119</v>
      </c>
      <c r="B50" s="12" t="s">
        <v>120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1.37</v>
      </c>
      <c r="AD50" s="12">
        <v>594.9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3">
        <f t="shared" si="3"/>
        <v>594.9</v>
      </c>
    </row>
    <row r="51" spans="1:45">
      <c r="A51" s="11" t="s">
        <v>121</v>
      </c>
      <c r="B51" s="12" t="s">
        <v>122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7.18</v>
      </c>
      <c r="X51" s="12">
        <v>3113.65</v>
      </c>
      <c r="Y51" s="12">
        <v>1.9245</v>
      </c>
      <c r="Z51" s="12">
        <v>834.25</v>
      </c>
      <c r="AA51" s="12">
        <v>0</v>
      </c>
      <c r="AB51" s="12">
        <v>0</v>
      </c>
      <c r="AC51" s="12">
        <v>12.41</v>
      </c>
      <c r="AD51" s="12">
        <v>5380.16</v>
      </c>
      <c r="AE51" s="12">
        <v>0</v>
      </c>
      <c r="AF51" s="12">
        <v>0</v>
      </c>
      <c r="AG51" s="12">
        <v>205.25</v>
      </c>
      <c r="AH51" s="12">
        <v>88977.87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3">
        <f t="shared" si="3"/>
        <v>98305.93</v>
      </c>
    </row>
    <row r="52" spans="1:45">
      <c r="A52" s="11" t="s">
        <v>123</v>
      </c>
      <c r="B52" s="12" t="s">
        <v>124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0.3583</v>
      </c>
      <c r="Z52" s="12">
        <v>155.34</v>
      </c>
      <c r="AA52" s="12">
        <v>0.74</v>
      </c>
      <c r="AB52" s="12">
        <v>319.92</v>
      </c>
      <c r="AC52" s="12">
        <v>1.02</v>
      </c>
      <c r="AD52" s="12">
        <v>440.38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3">
        <f t="shared" si="3"/>
        <v>915.64</v>
      </c>
    </row>
    <row r="53" spans="1:45">
      <c r="A53" s="11" t="s">
        <v>125</v>
      </c>
      <c r="B53" s="12" t="s">
        <v>126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1.2189</v>
      </c>
      <c r="Z53" s="12">
        <v>528.38</v>
      </c>
      <c r="AA53" s="12">
        <v>0.74</v>
      </c>
      <c r="AB53" s="12">
        <v>319.06</v>
      </c>
      <c r="AC53" s="12">
        <v>0.47</v>
      </c>
      <c r="AD53" s="12">
        <v>202.3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3">
        <f t="shared" si="3"/>
        <v>1049.74</v>
      </c>
    </row>
    <row r="54" spans="1:45">
      <c r="A54" s="11" t="s">
        <v>127</v>
      </c>
      <c r="B54" s="12" t="s">
        <v>128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1.51</v>
      </c>
      <c r="X54" s="12">
        <v>654.5</v>
      </c>
      <c r="Y54" s="12">
        <v>1.8385</v>
      </c>
      <c r="Z54" s="12">
        <v>796.99</v>
      </c>
      <c r="AA54" s="12">
        <v>2.13</v>
      </c>
      <c r="AB54" s="12">
        <v>921.62</v>
      </c>
      <c r="AC54" s="12">
        <v>11.02</v>
      </c>
      <c r="AD54" s="12">
        <v>4776.25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3">
        <f t="shared" si="3"/>
        <v>7149.36</v>
      </c>
    </row>
    <row r="55" spans="1:45">
      <c r="A55" s="11" t="s">
        <v>129</v>
      </c>
      <c r="B55" s="12" t="s">
        <v>130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0.0883</v>
      </c>
      <c r="Z55" s="12">
        <v>38.28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3">
        <f t="shared" si="3"/>
        <v>38.28</v>
      </c>
    </row>
    <row r="56" spans="1:45">
      <c r="A56" s="11" t="s">
        <v>131</v>
      </c>
      <c r="B56" s="12" t="s">
        <v>132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0.1084</v>
      </c>
      <c r="Z56" s="12">
        <v>47.01</v>
      </c>
      <c r="AA56" s="12">
        <v>815.06</v>
      </c>
      <c r="AB56" s="12">
        <v>353328.1</v>
      </c>
      <c r="AC56" s="12">
        <v>7.25</v>
      </c>
      <c r="AD56" s="12">
        <v>3142.8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12">
        <v>0</v>
      </c>
      <c r="AR56" s="12">
        <v>0</v>
      </c>
      <c r="AS56" s="13">
        <f t="shared" si="3"/>
        <v>356517.91</v>
      </c>
    </row>
    <row r="57" spans="1:45">
      <c r="A57" s="11" t="s">
        <v>133</v>
      </c>
      <c r="B57" s="12" t="s">
        <v>134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14.38</v>
      </c>
      <c r="X57" s="12">
        <v>6231.74</v>
      </c>
      <c r="Y57" s="12">
        <v>3.2358</v>
      </c>
      <c r="Z57" s="12">
        <v>1402.74</v>
      </c>
      <c r="AA57" s="12">
        <v>0.22</v>
      </c>
      <c r="AB57" s="12">
        <v>95.37</v>
      </c>
      <c r="AC57" s="12">
        <v>1.37</v>
      </c>
      <c r="AD57" s="12">
        <v>596.01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3">
        <f t="shared" si="3"/>
        <v>8325.86</v>
      </c>
    </row>
    <row r="58" spans="1:45">
      <c r="A58" s="11" t="s">
        <v>135</v>
      </c>
      <c r="B58" s="12" t="s">
        <v>136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7.9676</v>
      </c>
      <c r="Z58" s="12">
        <v>3704.92</v>
      </c>
      <c r="AA58" s="12">
        <v>199.4</v>
      </c>
      <c r="AB58" s="12">
        <v>92719.13</v>
      </c>
      <c r="AC58" s="12">
        <v>2.92</v>
      </c>
      <c r="AD58" s="12">
        <v>1360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3">
        <f t="shared" si="3"/>
        <v>97784.05</v>
      </c>
    </row>
    <row r="59" spans="1:45">
      <c r="A59" s="11" t="s">
        <v>137</v>
      </c>
      <c r="B59" s="12" t="s">
        <v>138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5.77</v>
      </c>
      <c r="X59" s="12">
        <v>2398.07</v>
      </c>
      <c r="Y59" s="12">
        <v>8.6615</v>
      </c>
      <c r="Z59" s="12">
        <v>3597.1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28.11</v>
      </c>
      <c r="AP59" s="12">
        <v>11674.08</v>
      </c>
      <c r="AQ59" s="12">
        <v>0</v>
      </c>
      <c r="AR59" s="12">
        <v>0</v>
      </c>
      <c r="AS59" s="13">
        <f t="shared" si="3"/>
        <v>17669.25</v>
      </c>
    </row>
    <row r="60" spans="1:45">
      <c r="A60" s="11" t="s">
        <v>139</v>
      </c>
      <c r="B60" s="12" t="s">
        <v>140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2.11</v>
      </c>
      <c r="X60" s="12">
        <v>874.5</v>
      </c>
      <c r="Y60" s="12">
        <v>3.1585</v>
      </c>
      <c r="Z60" s="12">
        <v>1311.71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17.22</v>
      </c>
      <c r="AP60" s="12">
        <v>7151.47</v>
      </c>
      <c r="AQ60" s="12">
        <v>0</v>
      </c>
      <c r="AR60" s="12">
        <v>0</v>
      </c>
      <c r="AS60" s="13">
        <f t="shared" si="3"/>
        <v>9337.68</v>
      </c>
    </row>
    <row r="61" spans="1:45">
      <c r="A61" s="11" t="s">
        <v>141</v>
      </c>
      <c r="B61" s="12" t="s">
        <v>142</v>
      </c>
      <c r="C61" s="12">
        <v>0</v>
      </c>
      <c r="D61" s="12">
        <v>0</v>
      </c>
      <c r="E61" s="12">
        <v>0</v>
      </c>
      <c r="F61" s="12">
        <v>0</v>
      </c>
      <c r="G61" s="12">
        <v>0.41</v>
      </c>
      <c r="H61" s="12">
        <v>168.86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1.02</v>
      </c>
      <c r="X61" s="12">
        <v>422.19</v>
      </c>
      <c r="Y61" s="12">
        <v>20.9723</v>
      </c>
      <c r="Z61" s="12">
        <v>8709.78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31.77</v>
      </c>
      <c r="AP61" s="12">
        <v>8443.88</v>
      </c>
      <c r="AQ61" s="12">
        <v>0</v>
      </c>
      <c r="AR61" s="12">
        <v>0</v>
      </c>
      <c r="AS61" s="13">
        <f t="shared" ref="AS61:AS91" si="4">H61+X61+Z61+AB61+AD61+AF61+AH61+AP61+N61+F61+D61+J61+L61+P61+R61+T61+V61+AJ61+AL61+AN61+AR61</f>
        <v>17744.71</v>
      </c>
    </row>
    <row r="62" spans="1:45">
      <c r="A62" s="11" t="s">
        <v>143</v>
      </c>
      <c r="B62" s="12" t="s">
        <v>144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3.9</v>
      </c>
      <c r="X62" s="12">
        <v>1620.87</v>
      </c>
      <c r="Y62" s="12">
        <v>5.8544</v>
      </c>
      <c r="Z62" s="12">
        <v>2431.32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82.67</v>
      </c>
      <c r="AP62" s="12">
        <v>32417.49</v>
      </c>
      <c r="AQ62" s="12">
        <v>0</v>
      </c>
      <c r="AR62" s="12">
        <v>0</v>
      </c>
      <c r="AS62" s="13">
        <f t="shared" si="4"/>
        <v>36469.68</v>
      </c>
    </row>
    <row r="63" s="2" customFormat="1" spans="1:45">
      <c r="A63" s="11" t="s">
        <v>145</v>
      </c>
      <c r="B63" s="12" t="s">
        <v>146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12.84</v>
      </c>
      <c r="X63" s="12">
        <v>5332.83</v>
      </c>
      <c r="Y63" s="12">
        <v>19.2614</v>
      </c>
      <c r="Z63" s="12">
        <v>7999.24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95.54</v>
      </c>
      <c r="AP63" s="12">
        <v>39677.76</v>
      </c>
      <c r="AQ63" s="12">
        <v>0</v>
      </c>
      <c r="AR63" s="12">
        <v>0</v>
      </c>
      <c r="AS63" s="13">
        <f t="shared" si="4"/>
        <v>53009.83</v>
      </c>
    </row>
    <row r="64" spans="1:45">
      <c r="A64" s="11" t="s">
        <v>147</v>
      </c>
      <c r="B64" s="12" t="s">
        <v>148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4.62</v>
      </c>
      <c r="X64" s="12">
        <v>1919.48</v>
      </c>
      <c r="Y64" s="12">
        <v>6.9328</v>
      </c>
      <c r="Z64" s="12">
        <v>2879.18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21.22</v>
      </c>
      <c r="AP64" s="12">
        <v>8812.67</v>
      </c>
      <c r="AQ64" s="12">
        <v>0</v>
      </c>
      <c r="AR64" s="12">
        <v>0</v>
      </c>
      <c r="AS64" s="13">
        <f t="shared" si="4"/>
        <v>13611.33</v>
      </c>
    </row>
    <row r="65" spans="1:45">
      <c r="A65" s="11" t="s">
        <v>149</v>
      </c>
      <c r="B65" s="12" t="s">
        <v>150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2.58</v>
      </c>
      <c r="X65" s="12">
        <v>1072.89</v>
      </c>
      <c r="Y65" s="12">
        <v>3.8751</v>
      </c>
      <c r="Z65" s="12">
        <v>1609.34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22.32</v>
      </c>
      <c r="AP65" s="12">
        <v>9269.5</v>
      </c>
      <c r="AQ65" s="12">
        <v>0</v>
      </c>
      <c r="AR65" s="12">
        <v>0</v>
      </c>
      <c r="AS65" s="13">
        <f t="shared" si="4"/>
        <v>11951.73</v>
      </c>
    </row>
    <row r="66" spans="1:45">
      <c r="A66" s="11" t="s">
        <v>151</v>
      </c>
      <c r="B66" s="12" t="s">
        <v>152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0.91</v>
      </c>
      <c r="X66" s="12">
        <v>376.55</v>
      </c>
      <c r="Y66" s="12">
        <v>1.3601</v>
      </c>
      <c r="Z66" s="12">
        <v>564.83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5.18</v>
      </c>
      <c r="AP66" s="12">
        <v>2151.25</v>
      </c>
      <c r="AQ66" s="12">
        <v>0</v>
      </c>
      <c r="AR66" s="12">
        <v>0</v>
      </c>
      <c r="AS66" s="13">
        <f t="shared" si="4"/>
        <v>3092.63</v>
      </c>
    </row>
    <row r="67" spans="1:45">
      <c r="A67" s="11" t="s">
        <v>153</v>
      </c>
      <c r="B67" s="12" t="s">
        <v>154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1.73</v>
      </c>
      <c r="X67" s="12">
        <v>719.67</v>
      </c>
      <c r="Y67" s="12">
        <v>2.5993</v>
      </c>
      <c r="Z67" s="12">
        <v>1079.48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5.07</v>
      </c>
      <c r="AP67" s="12">
        <v>2105.57</v>
      </c>
      <c r="AQ67" s="12">
        <v>0</v>
      </c>
      <c r="AR67" s="12">
        <v>0</v>
      </c>
      <c r="AS67" s="13">
        <f t="shared" si="4"/>
        <v>3904.72</v>
      </c>
    </row>
    <row r="68" spans="1:45">
      <c r="A68" s="11" t="s">
        <v>155</v>
      </c>
      <c r="B68" s="12" t="s">
        <v>156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1.1</v>
      </c>
      <c r="X68" s="12">
        <v>454.88</v>
      </c>
      <c r="Y68" s="12">
        <v>1.643</v>
      </c>
      <c r="Z68" s="12">
        <v>682.35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11.87</v>
      </c>
      <c r="AP68" s="12">
        <v>4929.61</v>
      </c>
      <c r="AQ68" s="12">
        <v>0</v>
      </c>
      <c r="AR68" s="12">
        <v>0</v>
      </c>
      <c r="AS68" s="13">
        <f t="shared" si="4"/>
        <v>6066.84</v>
      </c>
    </row>
    <row r="69" spans="1:45">
      <c r="A69" s="11" t="s">
        <v>157</v>
      </c>
      <c r="B69" s="12" t="s">
        <v>158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5.99</v>
      </c>
      <c r="X69" s="12">
        <v>2485.94</v>
      </c>
      <c r="Y69" s="12">
        <v>8.9788</v>
      </c>
      <c r="Z69" s="12">
        <v>3728.92</v>
      </c>
      <c r="AA69" s="12">
        <v>0</v>
      </c>
      <c r="AB69" s="12">
        <v>0</v>
      </c>
      <c r="AC69" s="12">
        <v>5.05</v>
      </c>
      <c r="AD69" s="12">
        <v>2098.14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51.14</v>
      </c>
      <c r="AP69" s="12">
        <v>21238.44</v>
      </c>
      <c r="AQ69" s="12">
        <v>0</v>
      </c>
      <c r="AR69" s="12">
        <v>0</v>
      </c>
      <c r="AS69" s="13">
        <f t="shared" si="4"/>
        <v>29551.44</v>
      </c>
    </row>
    <row r="70" spans="1:45">
      <c r="A70" s="11" t="s">
        <v>159</v>
      </c>
      <c r="B70" s="12" t="s">
        <v>160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2.24</v>
      </c>
      <c r="X70" s="12">
        <v>932.31</v>
      </c>
      <c r="Y70" s="12">
        <v>3.3674</v>
      </c>
      <c r="Z70" s="12">
        <v>1398.46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29.86</v>
      </c>
      <c r="AP70" s="12">
        <v>12400.86</v>
      </c>
      <c r="AQ70" s="12">
        <v>0</v>
      </c>
      <c r="AR70" s="12">
        <v>0</v>
      </c>
      <c r="AS70" s="13">
        <f t="shared" si="4"/>
        <v>14731.63</v>
      </c>
    </row>
    <row r="71" spans="1:45">
      <c r="A71" s="11" t="s">
        <v>161</v>
      </c>
      <c r="B71" s="12" t="s">
        <v>162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8.13</v>
      </c>
      <c r="X71" s="12">
        <v>3377.26</v>
      </c>
      <c r="Y71" s="12">
        <v>12.1981</v>
      </c>
      <c r="Z71" s="12">
        <v>5065.86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41.93</v>
      </c>
      <c r="AP71" s="12">
        <v>17413.53</v>
      </c>
      <c r="AQ71" s="12">
        <v>0</v>
      </c>
      <c r="AR71" s="12">
        <v>0</v>
      </c>
      <c r="AS71" s="13">
        <f t="shared" si="4"/>
        <v>25856.65</v>
      </c>
    </row>
    <row r="72" spans="1:45">
      <c r="A72" s="11" t="s">
        <v>163</v>
      </c>
      <c r="B72" s="12" t="s">
        <v>164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3.13</v>
      </c>
      <c r="X72" s="12">
        <v>1298.14</v>
      </c>
      <c r="Y72" s="12">
        <v>4.6886</v>
      </c>
      <c r="Z72" s="12">
        <v>1947.19</v>
      </c>
      <c r="AA72" s="12">
        <v>0</v>
      </c>
      <c r="AB72" s="12">
        <v>0</v>
      </c>
      <c r="AC72" s="12">
        <v>0.94</v>
      </c>
      <c r="AD72" s="12">
        <v>392.03</v>
      </c>
      <c r="AE72" s="12">
        <v>0</v>
      </c>
      <c r="AF72" s="12">
        <v>0</v>
      </c>
      <c r="AG72" s="12">
        <v>56.81</v>
      </c>
      <c r="AH72" s="12">
        <v>23593.48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36.77</v>
      </c>
      <c r="AP72" s="12">
        <v>15270.58</v>
      </c>
      <c r="AQ72" s="12">
        <v>0</v>
      </c>
      <c r="AR72" s="12">
        <v>0</v>
      </c>
      <c r="AS72" s="13">
        <f t="shared" si="4"/>
        <v>42501.42</v>
      </c>
    </row>
    <row r="73" spans="1:45">
      <c r="A73" s="11" t="s">
        <v>165</v>
      </c>
      <c r="B73" s="12" t="s">
        <v>166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0.64</v>
      </c>
      <c r="X73" s="12">
        <v>264.75</v>
      </c>
      <c r="Y73" s="12">
        <v>0.9563</v>
      </c>
      <c r="Z73" s="12">
        <v>397.16</v>
      </c>
      <c r="AA73" s="12">
        <v>0</v>
      </c>
      <c r="AB73" s="12">
        <v>0</v>
      </c>
      <c r="AC73" s="12">
        <v>1.15</v>
      </c>
      <c r="AD73" s="12">
        <v>476.59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4.1</v>
      </c>
      <c r="AP73" s="12">
        <v>1702.73</v>
      </c>
      <c r="AQ73" s="12">
        <v>0</v>
      </c>
      <c r="AR73" s="12">
        <v>0</v>
      </c>
      <c r="AS73" s="13">
        <f t="shared" si="4"/>
        <v>2841.23</v>
      </c>
    </row>
    <row r="74" spans="1:45">
      <c r="A74" s="11" t="s">
        <v>167</v>
      </c>
      <c r="B74" s="12" t="s">
        <v>168</v>
      </c>
      <c r="C74" s="12">
        <v>0</v>
      </c>
      <c r="D74" s="12">
        <v>0</v>
      </c>
      <c r="E74" s="12">
        <v>0</v>
      </c>
      <c r="F74" s="12">
        <v>0</v>
      </c>
      <c r="G74" s="12">
        <v>1.82</v>
      </c>
      <c r="H74" s="12">
        <v>756.1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4.55</v>
      </c>
      <c r="X74" s="12">
        <v>1890.2</v>
      </c>
      <c r="Y74" s="12">
        <v>6.8271</v>
      </c>
      <c r="Z74" s="12">
        <v>2835.29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33.29</v>
      </c>
      <c r="AP74" s="12">
        <v>13825.34</v>
      </c>
      <c r="AQ74" s="12">
        <v>0</v>
      </c>
      <c r="AR74" s="12">
        <v>0</v>
      </c>
      <c r="AS74" s="13">
        <f t="shared" si="4"/>
        <v>19306.93</v>
      </c>
    </row>
    <row r="75" spans="1:45">
      <c r="A75" s="11" t="s">
        <v>169</v>
      </c>
      <c r="B75" s="12" t="s">
        <v>170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0.25</v>
      </c>
      <c r="X75" s="12">
        <v>104.95</v>
      </c>
      <c r="Y75" s="12">
        <v>0.379</v>
      </c>
      <c r="Z75" s="12">
        <v>157.42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3.66</v>
      </c>
      <c r="AH75" s="12">
        <v>1521.99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11.53</v>
      </c>
      <c r="AP75" s="12">
        <v>2098.93</v>
      </c>
      <c r="AQ75" s="12">
        <v>0</v>
      </c>
      <c r="AR75" s="12">
        <v>0</v>
      </c>
      <c r="AS75" s="13">
        <f t="shared" si="4"/>
        <v>3883.29</v>
      </c>
    </row>
    <row r="76" spans="1:45">
      <c r="A76" s="11" t="s">
        <v>171</v>
      </c>
      <c r="B76" s="12" t="s">
        <v>172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5.27</v>
      </c>
      <c r="X76" s="12">
        <v>2187.76</v>
      </c>
      <c r="Y76" s="12">
        <v>7.9018</v>
      </c>
      <c r="Z76" s="12">
        <v>3281.61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32.66</v>
      </c>
      <c r="AP76" s="12">
        <v>13563.7</v>
      </c>
      <c r="AQ76" s="12">
        <v>0</v>
      </c>
      <c r="AR76" s="12">
        <v>0</v>
      </c>
      <c r="AS76" s="13">
        <f t="shared" si="4"/>
        <v>19033.07</v>
      </c>
    </row>
    <row r="77" spans="1:45">
      <c r="A77" s="11" t="s">
        <v>173</v>
      </c>
      <c r="B77" s="12" t="s">
        <v>174</v>
      </c>
      <c r="C77" s="12">
        <v>0</v>
      </c>
      <c r="D77" s="12">
        <v>0</v>
      </c>
      <c r="E77" s="12">
        <v>0</v>
      </c>
      <c r="F77" s="12">
        <v>0</v>
      </c>
      <c r="G77" s="12">
        <v>1.35</v>
      </c>
      <c r="H77" s="12">
        <v>559.78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3.37</v>
      </c>
      <c r="X77" s="12">
        <v>1399.48</v>
      </c>
      <c r="Y77" s="12">
        <v>5.0547</v>
      </c>
      <c r="Z77" s="12">
        <v>2099.22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19.59</v>
      </c>
      <c r="AP77" s="12">
        <v>8135.73</v>
      </c>
      <c r="AQ77" s="12">
        <v>0</v>
      </c>
      <c r="AR77" s="12">
        <v>0</v>
      </c>
      <c r="AS77" s="13">
        <f t="shared" si="4"/>
        <v>12194.21</v>
      </c>
    </row>
    <row r="78" spans="1:45">
      <c r="A78" s="11" t="s">
        <v>175</v>
      </c>
      <c r="B78" s="12" t="s">
        <v>176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0.59</v>
      </c>
      <c r="X78" s="12">
        <v>243.24</v>
      </c>
      <c r="Y78" s="12">
        <v>0.8786</v>
      </c>
      <c r="Z78" s="12">
        <v>364.86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16.62</v>
      </c>
      <c r="AP78" s="12">
        <v>4864.82</v>
      </c>
      <c r="AQ78" s="12">
        <v>0</v>
      </c>
      <c r="AR78" s="12">
        <v>0</v>
      </c>
      <c r="AS78" s="13">
        <f t="shared" si="4"/>
        <v>5472.92</v>
      </c>
    </row>
    <row r="79" spans="1:45">
      <c r="A79" s="11" t="s">
        <v>177</v>
      </c>
      <c r="B79" s="12" t="s">
        <v>178</v>
      </c>
      <c r="C79" s="12">
        <v>0</v>
      </c>
      <c r="D79" s="12">
        <v>0</v>
      </c>
      <c r="E79" s="12">
        <v>0</v>
      </c>
      <c r="F79" s="12">
        <v>0</v>
      </c>
      <c r="G79" s="12">
        <v>0.67</v>
      </c>
      <c r="H79" s="12">
        <v>279.21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1.68</v>
      </c>
      <c r="X79" s="12">
        <v>698.04</v>
      </c>
      <c r="Y79" s="12">
        <v>2.5213</v>
      </c>
      <c r="Z79" s="12">
        <v>1047.08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10.45</v>
      </c>
      <c r="AP79" s="12">
        <v>4339.89</v>
      </c>
      <c r="AQ79" s="12">
        <v>0</v>
      </c>
      <c r="AR79" s="12">
        <v>0</v>
      </c>
      <c r="AS79" s="13">
        <f t="shared" si="4"/>
        <v>6364.22</v>
      </c>
    </row>
    <row r="80" spans="1:45">
      <c r="A80" s="11" t="s">
        <v>179</v>
      </c>
      <c r="B80" s="12" t="s">
        <v>180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2.22</v>
      </c>
      <c r="X80" s="12">
        <v>920.1</v>
      </c>
      <c r="Y80" s="12">
        <v>3.3232</v>
      </c>
      <c r="Z80" s="12">
        <v>1380.15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13.97</v>
      </c>
      <c r="AP80" s="12">
        <v>5801.74</v>
      </c>
      <c r="AQ80" s="12">
        <v>0</v>
      </c>
      <c r="AR80" s="12">
        <v>0</v>
      </c>
      <c r="AS80" s="13">
        <f t="shared" si="4"/>
        <v>8101.99</v>
      </c>
    </row>
    <row r="81" spans="1:45">
      <c r="A81" s="11" t="s">
        <v>181</v>
      </c>
      <c r="B81" s="12" t="s">
        <v>182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1.48</v>
      </c>
      <c r="X81" s="12">
        <v>616.47</v>
      </c>
      <c r="Y81" s="12">
        <v>2.2266</v>
      </c>
      <c r="Z81" s="12">
        <v>924.71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9.51</v>
      </c>
      <c r="AP81" s="12">
        <v>3949.5</v>
      </c>
      <c r="AQ81" s="12">
        <v>0</v>
      </c>
      <c r="AR81" s="12">
        <v>0</v>
      </c>
      <c r="AS81" s="13">
        <f t="shared" si="4"/>
        <v>5490.68</v>
      </c>
    </row>
    <row r="82" spans="1:45">
      <c r="A82" s="11" t="s">
        <v>183</v>
      </c>
      <c r="B82" s="12" t="s">
        <v>184</v>
      </c>
      <c r="C82" s="12">
        <v>0</v>
      </c>
      <c r="D82" s="12">
        <v>0</v>
      </c>
      <c r="E82" s="12">
        <v>0</v>
      </c>
      <c r="F82" s="12">
        <v>0</v>
      </c>
      <c r="G82" s="12">
        <v>2.54</v>
      </c>
      <c r="H82" s="12">
        <v>1054.11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6.35</v>
      </c>
      <c r="X82" s="12">
        <v>2635.24</v>
      </c>
      <c r="Y82" s="12">
        <v>87.831</v>
      </c>
      <c r="Z82" s="12">
        <v>36476.21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30.96</v>
      </c>
      <c r="AP82" s="12">
        <v>12857.69</v>
      </c>
      <c r="AQ82" s="12">
        <v>0</v>
      </c>
      <c r="AR82" s="12">
        <v>0</v>
      </c>
      <c r="AS82" s="13">
        <f t="shared" si="4"/>
        <v>53023.25</v>
      </c>
    </row>
    <row r="83" spans="1:45">
      <c r="A83" s="11" t="s">
        <v>185</v>
      </c>
      <c r="B83" s="12" t="s">
        <v>186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5.05</v>
      </c>
      <c r="X83" s="12">
        <v>2097.76</v>
      </c>
      <c r="Y83" s="12">
        <v>33.969</v>
      </c>
      <c r="Z83" s="12">
        <v>14107.33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39.95</v>
      </c>
      <c r="AP83" s="12">
        <v>16591.24</v>
      </c>
      <c r="AQ83" s="12">
        <v>0</v>
      </c>
      <c r="AR83" s="12">
        <v>0</v>
      </c>
      <c r="AS83" s="13">
        <f t="shared" si="4"/>
        <v>32796.33</v>
      </c>
    </row>
    <row r="84" spans="1:45">
      <c r="A84" s="11" t="s">
        <v>187</v>
      </c>
      <c r="B84" s="12" t="s">
        <v>188</v>
      </c>
      <c r="C84" s="12">
        <v>41.29</v>
      </c>
      <c r="D84" s="12">
        <v>17148.98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4.13</v>
      </c>
      <c r="X84" s="12">
        <v>1714.9</v>
      </c>
      <c r="Y84" s="12">
        <v>6.194</v>
      </c>
      <c r="Z84" s="12">
        <v>2572.35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21.72</v>
      </c>
      <c r="AP84" s="12">
        <v>9020.32</v>
      </c>
      <c r="AQ84" s="12">
        <v>0</v>
      </c>
      <c r="AR84" s="12">
        <v>0</v>
      </c>
      <c r="AS84" s="13">
        <f t="shared" si="4"/>
        <v>30456.55</v>
      </c>
    </row>
    <row r="85" spans="1:45">
      <c r="A85" s="11" t="s">
        <v>189</v>
      </c>
      <c r="B85" s="12" t="s">
        <v>190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3.46</v>
      </c>
      <c r="X85" s="12">
        <v>1438.35</v>
      </c>
      <c r="Y85" s="12">
        <v>5.1951</v>
      </c>
      <c r="Z85" s="12">
        <v>2157.54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16.86</v>
      </c>
      <c r="AP85" s="12">
        <v>7001.96</v>
      </c>
      <c r="AQ85" s="12">
        <v>0</v>
      </c>
      <c r="AR85" s="12">
        <v>0</v>
      </c>
      <c r="AS85" s="13">
        <f t="shared" si="4"/>
        <v>10597.85</v>
      </c>
    </row>
    <row r="86" spans="1:45">
      <c r="A86" s="11" t="s">
        <v>191</v>
      </c>
      <c r="B86" s="12" t="s">
        <v>192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3</v>
      </c>
      <c r="X86" s="12">
        <v>1247.02</v>
      </c>
      <c r="Y86" s="12">
        <v>4.504</v>
      </c>
      <c r="Z86" s="12">
        <v>1870.5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25.22</v>
      </c>
      <c r="AP86" s="12">
        <v>10473.87</v>
      </c>
      <c r="AQ86" s="12">
        <v>0</v>
      </c>
      <c r="AR86" s="12">
        <v>0</v>
      </c>
      <c r="AS86" s="13">
        <f t="shared" si="4"/>
        <v>13591.39</v>
      </c>
    </row>
    <row r="87" spans="1:45">
      <c r="A87" s="11" t="s">
        <v>193</v>
      </c>
      <c r="B87" s="12" t="s">
        <v>194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4.58</v>
      </c>
      <c r="X87" s="12">
        <v>1903.11</v>
      </c>
      <c r="Y87" s="12">
        <v>6.8738</v>
      </c>
      <c r="Z87" s="12">
        <v>2854.67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22.43</v>
      </c>
      <c r="AP87" s="12">
        <v>9315.18</v>
      </c>
      <c r="AQ87" s="12">
        <v>0</v>
      </c>
      <c r="AR87" s="12">
        <v>0</v>
      </c>
      <c r="AS87" s="13">
        <f t="shared" si="4"/>
        <v>14072.96</v>
      </c>
    </row>
    <row r="88" spans="1:45">
      <c r="A88" s="11" t="s">
        <v>195</v>
      </c>
      <c r="B88" s="12" t="s">
        <v>196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24.63</v>
      </c>
      <c r="X88" s="12">
        <v>10229.63</v>
      </c>
      <c r="Y88" s="12">
        <v>36.9479</v>
      </c>
      <c r="Z88" s="12">
        <v>15344.44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111.86</v>
      </c>
      <c r="AP88" s="12">
        <v>46455.46</v>
      </c>
      <c r="AQ88" s="12">
        <v>0</v>
      </c>
      <c r="AR88" s="12">
        <v>0</v>
      </c>
      <c r="AS88" s="13">
        <f t="shared" si="4"/>
        <v>72029.53</v>
      </c>
    </row>
    <row r="89" spans="1:45">
      <c r="A89" s="11" t="s">
        <v>197</v>
      </c>
      <c r="B89" s="12" t="s">
        <v>198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1.84</v>
      </c>
      <c r="X89" s="12">
        <v>765.35</v>
      </c>
      <c r="Y89" s="12">
        <v>2.7629</v>
      </c>
      <c r="Z89" s="12">
        <v>1148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30.65</v>
      </c>
      <c r="AP89" s="12">
        <v>12735.08</v>
      </c>
      <c r="AQ89" s="12">
        <v>0</v>
      </c>
      <c r="AR89" s="12">
        <v>0</v>
      </c>
      <c r="AS89" s="13">
        <f t="shared" si="4"/>
        <v>14648.43</v>
      </c>
    </row>
    <row r="90" spans="1:45">
      <c r="A90" s="11" t="s">
        <v>199</v>
      </c>
      <c r="B90" s="12" t="s">
        <v>200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2.05</v>
      </c>
      <c r="X90" s="12">
        <v>849.99</v>
      </c>
      <c r="Y90" s="12">
        <v>3.07</v>
      </c>
      <c r="Z90" s="12">
        <v>1274.97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13.33</v>
      </c>
      <c r="AP90" s="12">
        <v>5535.95</v>
      </c>
      <c r="AQ90" s="12">
        <v>0</v>
      </c>
      <c r="AR90" s="12">
        <v>0</v>
      </c>
      <c r="AS90" s="13">
        <f t="shared" si="4"/>
        <v>7660.91</v>
      </c>
    </row>
    <row r="91" spans="1:45">
      <c r="A91" s="11" t="s">
        <v>201</v>
      </c>
      <c r="B91" s="12" t="s">
        <v>202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1.53</v>
      </c>
      <c r="X91" s="12">
        <v>634.66</v>
      </c>
      <c r="Y91" s="12">
        <v>2.2923</v>
      </c>
      <c r="Z91" s="12">
        <v>951.99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11.61</v>
      </c>
      <c r="AP91" s="12">
        <v>4821.63</v>
      </c>
      <c r="AQ91" s="12">
        <v>0</v>
      </c>
      <c r="AR91" s="12">
        <v>0</v>
      </c>
      <c r="AS91" s="13">
        <f t="shared" si="4"/>
        <v>6408.28</v>
      </c>
    </row>
    <row r="92" spans="1:45">
      <c r="A92" s="11" t="s">
        <v>203</v>
      </c>
      <c r="B92" s="12" t="s">
        <v>204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2.33</v>
      </c>
      <c r="X92" s="12">
        <v>969.56</v>
      </c>
      <c r="Y92" s="12">
        <v>3.5019</v>
      </c>
      <c r="Z92" s="12">
        <v>1454.32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13.65</v>
      </c>
      <c r="AP92" s="12">
        <v>5668.85</v>
      </c>
      <c r="AQ92" s="12">
        <v>0</v>
      </c>
      <c r="AR92" s="12">
        <v>0</v>
      </c>
      <c r="AS92" s="13">
        <f t="shared" ref="AS92:AS115" si="5">H92+X92+Z92+AB92+AD92+AF92+AH92+AP92+N92+F92+D92+J92+L92+P92+R92+T92+V92+AJ92+AL92+AN92+AR92</f>
        <v>8092.73</v>
      </c>
    </row>
    <row r="93" spans="1:45">
      <c r="A93" s="11" t="s">
        <v>205</v>
      </c>
      <c r="B93" s="12" t="s">
        <v>206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4.52</v>
      </c>
      <c r="X93" s="12">
        <v>1876.37</v>
      </c>
      <c r="Y93" s="12">
        <v>6.7771</v>
      </c>
      <c r="Z93" s="12">
        <v>2814.52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24.35</v>
      </c>
      <c r="AP93" s="12">
        <v>10112.56</v>
      </c>
      <c r="AQ93" s="12">
        <v>0</v>
      </c>
      <c r="AR93" s="12">
        <v>0</v>
      </c>
      <c r="AS93" s="13">
        <f t="shared" si="5"/>
        <v>14803.45</v>
      </c>
    </row>
    <row r="94" spans="1:45">
      <c r="A94" s="11" t="s">
        <v>207</v>
      </c>
      <c r="B94" s="12" t="s">
        <v>208</v>
      </c>
      <c r="C94" s="12">
        <v>0</v>
      </c>
      <c r="D94" s="12">
        <v>0</v>
      </c>
      <c r="E94" s="12">
        <v>0</v>
      </c>
      <c r="F94" s="12">
        <v>0</v>
      </c>
      <c r="G94" s="12">
        <v>1.34</v>
      </c>
      <c r="H94" s="12">
        <v>556.34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3.35</v>
      </c>
      <c r="X94" s="12">
        <v>1390.84</v>
      </c>
      <c r="Y94" s="12">
        <v>5.0235</v>
      </c>
      <c r="Z94" s="12">
        <v>2086.26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29.72</v>
      </c>
      <c r="AP94" s="12">
        <v>12342.72</v>
      </c>
      <c r="AQ94" s="12">
        <v>0</v>
      </c>
      <c r="AR94" s="12">
        <v>0</v>
      </c>
      <c r="AS94" s="13">
        <f t="shared" si="5"/>
        <v>16376.16</v>
      </c>
    </row>
    <row r="95" spans="1:45">
      <c r="A95" s="11" t="s">
        <v>209</v>
      </c>
      <c r="B95" s="12" t="s">
        <v>210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3.81</v>
      </c>
      <c r="X95" s="12">
        <v>1582.38</v>
      </c>
      <c r="Y95" s="12">
        <v>5.7153</v>
      </c>
      <c r="Z95" s="12">
        <v>2373.56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28.46</v>
      </c>
      <c r="AP95" s="12">
        <v>11819.44</v>
      </c>
      <c r="AQ95" s="12">
        <v>0</v>
      </c>
      <c r="AR95" s="12">
        <v>0</v>
      </c>
      <c r="AS95" s="13">
        <f t="shared" si="5"/>
        <v>15775.38</v>
      </c>
    </row>
    <row r="96" spans="1:45">
      <c r="A96" s="11" t="s">
        <v>211</v>
      </c>
      <c r="B96" s="12" t="s">
        <v>212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1.26</v>
      </c>
      <c r="X96" s="12">
        <v>521.24</v>
      </c>
      <c r="Y96" s="12">
        <v>1.8826</v>
      </c>
      <c r="Z96" s="12">
        <v>781.83</v>
      </c>
      <c r="AA96" s="12">
        <v>0</v>
      </c>
      <c r="AB96" s="12">
        <v>0</v>
      </c>
      <c r="AC96" s="12">
        <v>0.45</v>
      </c>
      <c r="AD96" s="12">
        <v>187.64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8.72</v>
      </c>
      <c r="AP96" s="12">
        <v>3621.42</v>
      </c>
      <c r="AQ96" s="12">
        <v>0</v>
      </c>
      <c r="AR96" s="12">
        <v>0</v>
      </c>
      <c r="AS96" s="13">
        <f t="shared" si="5"/>
        <v>5112.13</v>
      </c>
    </row>
    <row r="97" spans="1:45">
      <c r="A97" s="11" t="s">
        <v>213</v>
      </c>
      <c r="B97" s="12" t="s">
        <v>214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5.65</v>
      </c>
      <c r="X97" s="12">
        <v>2347.48</v>
      </c>
      <c r="Y97" s="12">
        <v>8.4787</v>
      </c>
      <c r="Z97" s="12">
        <v>3521.22</v>
      </c>
      <c r="AA97" s="12">
        <v>0</v>
      </c>
      <c r="AB97" s="12">
        <v>0</v>
      </c>
      <c r="AC97" s="12">
        <v>1.81</v>
      </c>
      <c r="AD97" s="12">
        <v>751.19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73.44</v>
      </c>
      <c r="AP97" s="12">
        <v>30499.63</v>
      </c>
      <c r="AQ97" s="12">
        <v>0</v>
      </c>
      <c r="AR97" s="12">
        <v>0</v>
      </c>
      <c r="AS97" s="13">
        <f t="shared" si="5"/>
        <v>37119.52</v>
      </c>
    </row>
    <row r="98" spans="1:45">
      <c r="A98" s="11" t="s">
        <v>215</v>
      </c>
      <c r="B98" s="12" t="s">
        <v>216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6.31</v>
      </c>
      <c r="X98" s="12">
        <v>2618.63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22.19</v>
      </c>
      <c r="AP98" s="12">
        <v>9215.51</v>
      </c>
      <c r="AQ98" s="12">
        <v>0</v>
      </c>
      <c r="AR98" s="12">
        <v>0</v>
      </c>
      <c r="AS98" s="13">
        <f t="shared" si="5"/>
        <v>11834.14</v>
      </c>
    </row>
    <row r="99" spans="1:45">
      <c r="A99" s="11" t="s">
        <v>217</v>
      </c>
      <c r="B99" s="12" t="s">
        <v>218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2.44</v>
      </c>
      <c r="X99" s="12">
        <v>1014.08</v>
      </c>
      <c r="Y99" s="12">
        <v>3.6626</v>
      </c>
      <c r="Z99" s="12">
        <v>1521.09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19.75</v>
      </c>
      <c r="AP99" s="12">
        <v>8202.17</v>
      </c>
      <c r="AQ99" s="12">
        <v>0</v>
      </c>
      <c r="AR99" s="12">
        <v>0</v>
      </c>
      <c r="AS99" s="13">
        <f t="shared" si="5"/>
        <v>10737.34</v>
      </c>
    </row>
    <row r="100" spans="1:45">
      <c r="A100" s="11" t="s">
        <v>219</v>
      </c>
      <c r="B100" s="12" t="s">
        <v>220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35.6</v>
      </c>
      <c r="X100" s="12">
        <v>14783.68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671.87</v>
      </c>
      <c r="AP100" s="12">
        <v>279027.61</v>
      </c>
      <c r="AQ100" s="12">
        <v>0</v>
      </c>
      <c r="AR100" s="12">
        <v>0</v>
      </c>
      <c r="AS100" s="13">
        <f t="shared" si="5"/>
        <v>293811.29</v>
      </c>
    </row>
    <row r="101" spans="1:45">
      <c r="A101" s="11" t="s">
        <v>221</v>
      </c>
      <c r="B101" s="12" t="s">
        <v>222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6.23</v>
      </c>
      <c r="X101" s="12">
        <v>2588.36</v>
      </c>
      <c r="Y101" s="12">
        <v>9.3487</v>
      </c>
      <c r="Z101" s="12">
        <v>3882.54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85</v>
      </c>
      <c r="AP101" s="12">
        <v>35300.5</v>
      </c>
      <c r="AQ101" s="12">
        <v>0</v>
      </c>
      <c r="AR101" s="12">
        <v>0</v>
      </c>
      <c r="AS101" s="13">
        <f t="shared" si="5"/>
        <v>41771.4</v>
      </c>
    </row>
    <row r="102" spans="1:45">
      <c r="A102" s="11" t="s">
        <v>223</v>
      </c>
      <c r="B102" s="12" t="s">
        <v>224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16.77</v>
      </c>
      <c r="X102" s="12">
        <v>6963.46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2">
        <v>116.47</v>
      </c>
      <c r="AP102" s="12">
        <v>48369.99</v>
      </c>
      <c r="AQ102" s="12">
        <v>0</v>
      </c>
      <c r="AR102" s="12">
        <v>0</v>
      </c>
      <c r="AS102" s="13">
        <f t="shared" si="5"/>
        <v>55333.45</v>
      </c>
    </row>
    <row r="103" spans="1:45">
      <c r="A103" s="11" t="s">
        <v>225</v>
      </c>
      <c r="B103" s="12" t="s">
        <v>226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21.74</v>
      </c>
      <c r="X103" s="12">
        <v>9030.2</v>
      </c>
      <c r="Y103" s="12">
        <v>32.6158</v>
      </c>
      <c r="Z103" s="12">
        <v>13545.33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209.88</v>
      </c>
      <c r="AH103" s="12">
        <v>87163.16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347.05</v>
      </c>
      <c r="AP103" s="12">
        <v>144129.87</v>
      </c>
      <c r="AQ103" s="12">
        <v>0</v>
      </c>
      <c r="AR103" s="12">
        <v>0</v>
      </c>
      <c r="AS103" s="13">
        <f t="shared" si="5"/>
        <v>253868.56</v>
      </c>
    </row>
    <row r="104" spans="1:45">
      <c r="A104" s="11" t="s">
        <v>227</v>
      </c>
      <c r="B104" s="12" t="s">
        <v>228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4.43</v>
      </c>
      <c r="X104" s="12">
        <v>1840.07</v>
      </c>
      <c r="Y104" s="12">
        <v>6.646</v>
      </c>
      <c r="Z104" s="12">
        <v>2760.07</v>
      </c>
      <c r="AA104" s="12">
        <v>0</v>
      </c>
      <c r="AB104" s="12">
        <v>0</v>
      </c>
      <c r="AC104" s="12">
        <v>6.03</v>
      </c>
      <c r="AD104" s="12">
        <v>2502.47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69.14</v>
      </c>
      <c r="AP104" s="12">
        <v>28713.84</v>
      </c>
      <c r="AQ104" s="12">
        <v>0</v>
      </c>
      <c r="AR104" s="12">
        <v>0</v>
      </c>
      <c r="AS104" s="13">
        <f t="shared" si="5"/>
        <v>35816.45</v>
      </c>
    </row>
    <row r="105" spans="1:45">
      <c r="A105" s="11" t="s">
        <v>229</v>
      </c>
      <c r="B105" s="12" t="s">
        <v>230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48.83</v>
      </c>
      <c r="X105" s="12">
        <v>20280.55</v>
      </c>
      <c r="Y105" s="12">
        <v>0</v>
      </c>
      <c r="Z105" s="12">
        <v>0</v>
      </c>
      <c r="AA105" s="12">
        <v>0</v>
      </c>
      <c r="AB105" s="12">
        <v>0</v>
      </c>
      <c r="AC105" s="12">
        <v>10.55</v>
      </c>
      <c r="AD105" s="12">
        <v>4380.59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623.61</v>
      </c>
      <c r="AP105" s="12">
        <v>258985.23</v>
      </c>
      <c r="AQ105" s="12">
        <v>0</v>
      </c>
      <c r="AR105" s="12">
        <v>0</v>
      </c>
      <c r="AS105" s="13">
        <f t="shared" si="5"/>
        <v>283646.37</v>
      </c>
    </row>
    <row r="106" spans="1:45">
      <c r="A106" s="11" t="s">
        <v>231</v>
      </c>
      <c r="B106" s="12" t="s">
        <v>232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3.82</v>
      </c>
      <c r="X106" s="12">
        <v>1587.94</v>
      </c>
      <c r="Y106" s="12">
        <v>5.7354</v>
      </c>
      <c r="Z106" s="12">
        <v>2381.91</v>
      </c>
      <c r="AA106" s="12">
        <v>0</v>
      </c>
      <c r="AB106" s="12">
        <v>0</v>
      </c>
      <c r="AC106" s="12">
        <v>3.67</v>
      </c>
      <c r="AD106" s="12">
        <v>1524.42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73.19</v>
      </c>
      <c r="AP106" s="12">
        <v>30395.81</v>
      </c>
      <c r="AQ106" s="12">
        <v>0</v>
      </c>
      <c r="AR106" s="12">
        <v>0</v>
      </c>
      <c r="AS106" s="13">
        <f t="shared" si="5"/>
        <v>35890.08</v>
      </c>
    </row>
    <row r="107" spans="1:45">
      <c r="A107" s="11" t="s">
        <v>233</v>
      </c>
      <c r="B107" s="12" t="s">
        <v>234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14.99</v>
      </c>
      <c r="X107" s="12">
        <v>6226.8</v>
      </c>
      <c r="Y107" s="12">
        <v>22.4902</v>
      </c>
      <c r="Z107" s="12">
        <v>9340.17</v>
      </c>
      <c r="AA107" s="12">
        <v>0</v>
      </c>
      <c r="AB107" s="12">
        <v>0</v>
      </c>
      <c r="AC107" s="12">
        <v>14.18</v>
      </c>
      <c r="AD107" s="12">
        <v>5890.53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347.85</v>
      </c>
      <c r="AP107" s="12">
        <v>124535.6</v>
      </c>
      <c r="AQ107" s="12">
        <v>0</v>
      </c>
      <c r="AR107" s="12">
        <v>0</v>
      </c>
      <c r="AS107" s="13">
        <f t="shared" si="5"/>
        <v>145993.1</v>
      </c>
    </row>
    <row r="108" spans="1:45">
      <c r="A108" s="11" t="s">
        <v>235</v>
      </c>
      <c r="B108" s="12" t="s">
        <v>236</v>
      </c>
      <c r="C108" s="12">
        <v>0</v>
      </c>
      <c r="D108" s="12">
        <v>0</v>
      </c>
      <c r="E108" s="12">
        <v>0</v>
      </c>
      <c r="F108" s="12">
        <v>0</v>
      </c>
      <c r="G108" s="12">
        <v>1.93</v>
      </c>
      <c r="H108" s="12">
        <v>801.07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4.82</v>
      </c>
      <c r="X108" s="12">
        <v>2002.7</v>
      </c>
      <c r="Y108" s="12">
        <v>7.2335</v>
      </c>
      <c r="Z108" s="12">
        <v>3004.05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77.98</v>
      </c>
      <c r="AP108" s="12">
        <v>32385.09</v>
      </c>
      <c r="AQ108" s="12">
        <v>0</v>
      </c>
      <c r="AR108" s="12">
        <v>0</v>
      </c>
      <c r="AS108" s="13">
        <f t="shared" si="5"/>
        <v>38192.91</v>
      </c>
    </row>
    <row r="109" spans="1:45">
      <c r="A109" s="11" t="s">
        <v>237</v>
      </c>
      <c r="B109" s="12" t="s">
        <v>238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56.83</v>
      </c>
      <c r="X109" s="12">
        <v>23600.96</v>
      </c>
      <c r="Y109" s="12">
        <v>85.243</v>
      </c>
      <c r="Z109" s="12">
        <v>35401.44</v>
      </c>
      <c r="AA109" s="12">
        <v>0</v>
      </c>
      <c r="AB109" s="12">
        <v>0</v>
      </c>
      <c r="AC109" s="12">
        <v>46.03</v>
      </c>
      <c r="AD109" s="12">
        <v>19116.78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787.65</v>
      </c>
      <c r="AP109" s="12">
        <v>327111.05</v>
      </c>
      <c r="AQ109" s="12">
        <v>0</v>
      </c>
      <c r="AR109" s="12">
        <v>0</v>
      </c>
      <c r="AS109" s="13">
        <f t="shared" si="5"/>
        <v>405230.23</v>
      </c>
    </row>
    <row r="110" s="2" customFormat="1" spans="1:45">
      <c r="A110" s="11" t="s">
        <v>239</v>
      </c>
      <c r="B110" s="12" t="s">
        <v>240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58.49</v>
      </c>
      <c r="X110" s="12">
        <v>24291.77</v>
      </c>
      <c r="Y110" s="12">
        <v>87.7382</v>
      </c>
      <c r="Z110" s="12">
        <v>36437.65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435.35</v>
      </c>
      <c r="AP110" s="12">
        <v>180800.86</v>
      </c>
      <c r="AQ110" s="12">
        <v>0</v>
      </c>
      <c r="AR110" s="12">
        <v>0</v>
      </c>
      <c r="AS110" s="13">
        <f t="shared" si="5"/>
        <v>241530.28</v>
      </c>
    </row>
    <row r="111" spans="1:45">
      <c r="A111" s="11" t="s">
        <v>241</v>
      </c>
      <c r="B111" s="11" t="s">
        <v>242</v>
      </c>
      <c r="C111" s="11">
        <v>0</v>
      </c>
      <c r="D111" s="11">
        <v>0</v>
      </c>
      <c r="E111" s="11">
        <v>0</v>
      </c>
      <c r="F111" s="11">
        <v>0</v>
      </c>
      <c r="G111" s="11">
        <v>0.56</v>
      </c>
      <c r="H111" s="11">
        <v>231.36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1.39</v>
      </c>
      <c r="X111" s="11">
        <v>578.39</v>
      </c>
      <c r="Y111" s="11">
        <v>2.0891</v>
      </c>
      <c r="Z111" s="11">
        <v>867.58</v>
      </c>
      <c r="AA111" s="11">
        <v>0</v>
      </c>
      <c r="AB111" s="11">
        <v>0</v>
      </c>
      <c r="AC111" s="11">
        <v>1.06</v>
      </c>
      <c r="AD111" s="11">
        <v>439.58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27.36</v>
      </c>
      <c r="AP111" s="11">
        <v>11362.61</v>
      </c>
      <c r="AQ111" s="11">
        <v>0</v>
      </c>
      <c r="AR111" s="11">
        <v>0</v>
      </c>
      <c r="AS111" s="13">
        <f t="shared" si="5"/>
        <v>13479.52</v>
      </c>
    </row>
    <row r="112" spans="1:45">
      <c r="A112" s="11" t="s">
        <v>243</v>
      </c>
      <c r="B112" s="11" t="s">
        <v>244</v>
      </c>
      <c r="C112" s="11">
        <v>0</v>
      </c>
      <c r="D112" s="11">
        <v>0</v>
      </c>
      <c r="E112" s="11">
        <v>0</v>
      </c>
      <c r="F112" s="11">
        <v>0</v>
      </c>
      <c r="G112" s="11">
        <v>0.41</v>
      </c>
      <c r="H112" s="11">
        <v>171.31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1.03</v>
      </c>
      <c r="X112" s="11">
        <v>428.3</v>
      </c>
      <c r="Y112" s="11">
        <v>1.5469</v>
      </c>
      <c r="Z112" s="11">
        <v>642.42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26.23</v>
      </c>
      <c r="AP112" s="11">
        <v>8565.56</v>
      </c>
      <c r="AQ112" s="11">
        <v>0</v>
      </c>
      <c r="AR112" s="11">
        <v>0</v>
      </c>
      <c r="AS112" s="13">
        <f t="shared" si="5"/>
        <v>9807.59</v>
      </c>
    </row>
    <row r="113" spans="1:45">
      <c r="A113" s="11" t="s">
        <v>245</v>
      </c>
      <c r="B113" s="11" t="s">
        <v>246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21.84</v>
      </c>
      <c r="P113" s="11">
        <v>9068.08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2.39</v>
      </c>
      <c r="X113" s="11">
        <v>991.03</v>
      </c>
      <c r="Y113" s="11">
        <v>3.5795</v>
      </c>
      <c r="Z113" s="11">
        <v>1486.55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28.33</v>
      </c>
      <c r="AP113" s="11">
        <v>11765.45</v>
      </c>
      <c r="AQ113" s="11">
        <v>0</v>
      </c>
      <c r="AR113" s="11">
        <v>0</v>
      </c>
      <c r="AS113" s="13">
        <f t="shared" si="5"/>
        <v>23311.11</v>
      </c>
    </row>
    <row r="114" spans="1:45">
      <c r="A114" s="11" t="s">
        <v>247</v>
      </c>
      <c r="B114" s="11" t="s">
        <v>248</v>
      </c>
      <c r="C114" s="11">
        <v>0</v>
      </c>
      <c r="D114" s="11">
        <v>0</v>
      </c>
      <c r="E114" s="11">
        <v>0</v>
      </c>
      <c r="F114" s="11">
        <v>0</v>
      </c>
      <c r="G114" s="11">
        <v>0.49</v>
      </c>
      <c r="H114" s="11">
        <v>203.95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1.23</v>
      </c>
      <c r="X114" s="11">
        <v>509.86</v>
      </c>
      <c r="Y114" s="11">
        <v>1.8415</v>
      </c>
      <c r="Z114" s="11">
        <v>764.77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17.73</v>
      </c>
      <c r="AP114" s="11">
        <v>7363.27</v>
      </c>
      <c r="AQ114" s="11">
        <v>0</v>
      </c>
      <c r="AR114" s="11">
        <v>0</v>
      </c>
      <c r="AS114" s="13">
        <f t="shared" si="5"/>
        <v>8841.85</v>
      </c>
    </row>
    <row r="115" spans="1:45">
      <c r="A115" s="11" t="s">
        <v>249</v>
      </c>
      <c r="B115" s="11" t="s">
        <v>250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50.05</v>
      </c>
      <c r="X115" s="11">
        <v>20786.89</v>
      </c>
      <c r="Y115" s="11">
        <v>75.079</v>
      </c>
      <c r="Z115" s="11">
        <v>31180.33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284.62</v>
      </c>
      <c r="AP115" s="11">
        <v>118202.69</v>
      </c>
      <c r="AQ115" s="11">
        <v>0</v>
      </c>
      <c r="AR115" s="11">
        <v>0</v>
      </c>
      <c r="AS115" s="13">
        <f t="shared" si="5"/>
        <v>170169.91</v>
      </c>
    </row>
    <row r="116" spans="1:45">
      <c r="A116" s="11" t="s">
        <v>251</v>
      </c>
      <c r="B116" s="11" t="s">
        <v>252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14.16</v>
      </c>
      <c r="X116" s="11">
        <v>5881.64</v>
      </c>
      <c r="Y116" s="11">
        <v>21.2435</v>
      </c>
      <c r="Z116" s="11">
        <v>8822.44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403.55</v>
      </c>
      <c r="AP116" s="11">
        <v>117632.48</v>
      </c>
      <c r="AQ116" s="11">
        <v>0</v>
      </c>
      <c r="AR116" s="11">
        <v>0</v>
      </c>
      <c r="AS116" s="13">
        <f t="shared" ref="AS111:AS135" si="6">H116+X116+Z116+AB116+AD116+AF116+AH116+AP116+N116+F116+D116+J116+L116+P116+R116+T116+V116+AJ116+AL116+AN116+AR116</f>
        <v>132336.56</v>
      </c>
    </row>
    <row r="117" spans="1:45">
      <c r="A117" s="12" t="s">
        <v>253</v>
      </c>
      <c r="B117" s="12" t="s">
        <v>254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254.2318</v>
      </c>
      <c r="Z117" s="12">
        <v>105582.48</v>
      </c>
      <c r="AA117" s="12">
        <v>916.41</v>
      </c>
      <c r="AB117" s="12">
        <v>380584.22</v>
      </c>
      <c r="AC117" s="12">
        <v>5.28</v>
      </c>
      <c r="AD117" s="12">
        <v>2194.25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3">
        <f t="shared" si="6"/>
        <v>488360.95</v>
      </c>
    </row>
    <row r="118" s="1" customFormat="1" spans="1:45">
      <c r="A118" s="12" t="s">
        <v>255</v>
      </c>
      <c r="B118" s="12" t="s">
        <v>256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0.72</v>
      </c>
      <c r="X118" s="12">
        <v>298.48</v>
      </c>
      <c r="Y118" s="12">
        <v>1.078</v>
      </c>
      <c r="Z118" s="12">
        <v>447.68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5.59</v>
      </c>
      <c r="AP118" s="12">
        <v>2321.53</v>
      </c>
      <c r="AQ118" s="12">
        <v>0</v>
      </c>
      <c r="AR118" s="12">
        <v>0</v>
      </c>
      <c r="AS118" s="13">
        <f t="shared" si="6"/>
        <v>3067.69</v>
      </c>
    </row>
    <row r="119" s="1" customFormat="1" spans="1:45">
      <c r="A119" s="12" t="s">
        <v>257</v>
      </c>
      <c r="B119" s="12" t="s">
        <v>258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4.91</v>
      </c>
      <c r="X119" s="12">
        <v>2040.29</v>
      </c>
      <c r="Y119" s="12">
        <v>7.3692</v>
      </c>
      <c r="Z119" s="12">
        <v>3060.42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29.96</v>
      </c>
      <c r="AP119" s="12">
        <v>12442.39</v>
      </c>
      <c r="AQ119" s="12">
        <v>0</v>
      </c>
      <c r="AR119" s="12">
        <v>0</v>
      </c>
      <c r="AS119" s="13">
        <f t="shared" si="6"/>
        <v>17543.1</v>
      </c>
    </row>
    <row r="120" s="1" customFormat="1" spans="1:45">
      <c r="A120" s="12" t="s">
        <v>259</v>
      </c>
      <c r="B120" s="12" t="s">
        <v>260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1.27</v>
      </c>
      <c r="X120" s="12">
        <v>525.48</v>
      </c>
      <c r="Y120" s="12">
        <v>1.8979</v>
      </c>
      <c r="Z120" s="12">
        <v>788.19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5</v>
      </c>
      <c r="AP120" s="12">
        <v>2076.5</v>
      </c>
      <c r="AQ120" s="12">
        <v>0</v>
      </c>
      <c r="AR120" s="12">
        <v>0</v>
      </c>
      <c r="AS120" s="13">
        <f t="shared" si="6"/>
        <v>3390.17</v>
      </c>
    </row>
    <row r="121" s="1" customFormat="1" spans="1:45">
      <c r="A121" s="12" t="s">
        <v>261</v>
      </c>
      <c r="B121" s="12" t="s">
        <v>262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1.25</v>
      </c>
      <c r="X121" s="12">
        <v>517.59</v>
      </c>
      <c r="Y121" s="12">
        <v>1.8695</v>
      </c>
      <c r="Z121" s="12">
        <v>776.38</v>
      </c>
      <c r="AA121" s="12">
        <v>0</v>
      </c>
      <c r="AB121" s="12">
        <v>0</v>
      </c>
      <c r="AC121" s="12">
        <v>2.04</v>
      </c>
      <c r="AD121" s="12">
        <v>848.84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10.09</v>
      </c>
      <c r="AP121" s="12">
        <v>4190.38</v>
      </c>
      <c r="AQ121" s="12">
        <v>0</v>
      </c>
      <c r="AR121" s="12">
        <v>0</v>
      </c>
      <c r="AS121" s="13">
        <f t="shared" si="6"/>
        <v>6333.19</v>
      </c>
    </row>
    <row r="122" s="1" customFormat="1" spans="1:45">
      <c r="A122" s="12" t="s">
        <v>263</v>
      </c>
      <c r="B122" s="12" t="s">
        <v>264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45.81</v>
      </c>
      <c r="X122" s="12">
        <v>19022.82</v>
      </c>
      <c r="Y122" s="12">
        <v>68.7074</v>
      </c>
      <c r="Z122" s="12">
        <v>28534.19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321.53</v>
      </c>
      <c r="AP122" s="12">
        <v>133531.41</v>
      </c>
      <c r="AQ122" s="12">
        <v>0</v>
      </c>
      <c r="AR122" s="12">
        <v>0</v>
      </c>
      <c r="AS122" s="13">
        <f t="shared" si="6"/>
        <v>181088.42</v>
      </c>
    </row>
    <row r="123" spans="1:45">
      <c r="A123" s="14" t="s">
        <v>265</v>
      </c>
      <c r="B123" s="14" t="s">
        <v>266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20.37</v>
      </c>
      <c r="X123" s="14">
        <v>8459.95</v>
      </c>
      <c r="Y123" s="14">
        <v>30.5561</v>
      </c>
      <c r="Z123" s="14">
        <v>12689.93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314.83</v>
      </c>
      <c r="AP123" s="14">
        <v>130748.9</v>
      </c>
      <c r="AQ123" s="14">
        <v>0</v>
      </c>
      <c r="AR123" s="14">
        <v>0</v>
      </c>
      <c r="AS123" s="13">
        <f t="shared" si="6"/>
        <v>151898.78</v>
      </c>
    </row>
    <row r="124" s="3" customFormat="1" spans="1:45">
      <c r="A124" s="15" t="s">
        <v>267</v>
      </c>
      <c r="B124" s="15" t="s">
        <v>268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2.19</v>
      </c>
      <c r="X124" s="15">
        <v>908.34</v>
      </c>
      <c r="Y124" s="15">
        <v>3.2807</v>
      </c>
      <c r="Z124" s="15">
        <v>1362.49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22.03</v>
      </c>
      <c r="AP124" s="15">
        <v>9149.06</v>
      </c>
      <c r="AQ124" s="15">
        <v>0</v>
      </c>
      <c r="AR124" s="15">
        <v>0</v>
      </c>
      <c r="AS124" s="13">
        <f t="shared" si="6"/>
        <v>11419.89</v>
      </c>
    </row>
    <row r="125" s="3" customFormat="1" spans="1:45">
      <c r="A125" s="15" t="s">
        <v>269</v>
      </c>
      <c r="B125" s="15" t="s">
        <v>270</v>
      </c>
      <c r="C125" s="15">
        <v>0</v>
      </c>
      <c r="D125" s="15">
        <v>0</v>
      </c>
      <c r="E125" s="15">
        <v>0</v>
      </c>
      <c r="F125" s="15">
        <v>0</v>
      </c>
      <c r="G125" s="15">
        <v>1.2</v>
      </c>
      <c r="H125" s="15">
        <v>498.78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3</v>
      </c>
      <c r="X125" s="15">
        <v>1246.94</v>
      </c>
      <c r="Y125" s="15">
        <v>4.5037</v>
      </c>
      <c r="Z125" s="15">
        <v>1870.38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52.49</v>
      </c>
      <c r="AP125" s="15">
        <v>21799.1</v>
      </c>
      <c r="AQ125" s="15">
        <v>0</v>
      </c>
      <c r="AR125" s="15">
        <v>0</v>
      </c>
      <c r="AS125" s="13">
        <f t="shared" si="6"/>
        <v>25415.2</v>
      </c>
    </row>
    <row r="126" s="3" customFormat="1" spans="1:45">
      <c r="A126" s="15" t="s">
        <v>271</v>
      </c>
      <c r="B126" s="15" t="s">
        <v>272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3">
        <f t="shared" si="6"/>
        <v>0</v>
      </c>
    </row>
    <row r="127" s="3" customFormat="1" spans="1:45">
      <c r="A127" s="15" t="s">
        <v>273</v>
      </c>
      <c r="B127" s="15" t="s">
        <v>274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3.04</v>
      </c>
      <c r="X127" s="15">
        <v>1262.89</v>
      </c>
      <c r="Y127" s="15">
        <v>4.5613</v>
      </c>
      <c r="Z127" s="15">
        <v>1894.31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180</v>
      </c>
      <c r="AH127" s="15">
        <v>74754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12.82</v>
      </c>
      <c r="AP127" s="15">
        <v>5324.15</v>
      </c>
      <c r="AQ127" s="15">
        <v>0</v>
      </c>
      <c r="AR127" s="15">
        <v>0</v>
      </c>
      <c r="AS127" s="13">
        <f t="shared" si="6"/>
        <v>83235.35</v>
      </c>
    </row>
    <row r="128" s="3" customFormat="1" spans="1:45">
      <c r="A128" s="15" t="s">
        <v>275</v>
      </c>
      <c r="B128" s="15" t="s">
        <v>276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0.28</v>
      </c>
      <c r="X128" s="15">
        <v>115.12</v>
      </c>
      <c r="Y128" s="15">
        <v>0.4158</v>
      </c>
      <c r="Z128" s="15">
        <v>172.68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25.43</v>
      </c>
      <c r="AP128" s="15">
        <v>2302.42</v>
      </c>
      <c r="AQ128" s="15">
        <v>0</v>
      </c>
      <c r="AR128" s="15">
        <v>0</v>
      </c>
      <c r="AS128" s="13">
        <f t="shared" si="6"/>
        <v>2590.22</v>
      </c>
    </row>
    <row r="129" s="3" customFormat="1" spans="1:45">
      <c r="A129" s="15" t="s">
        <v>277</v>
      </c>
      <c r="B129" s="15" t="s">
        <v>278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23.47</v>
      </c>
      <c r="X129" s="15">
        <v>9748.09</v>
      </c>
      <c r="Y129" s="15">
        <v>35.2085</v>
      </c>
      <c r="Z129" s="15">
        <v>14622.1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344.83</v>
      </c>
      <c r="AP129" s="15">
        <v>143207.9</v>
      </c>
      <c r="AQ129" s="15">
        <v>0</v>
      </c>
      <c r="AR129" s="15">
        <v>0</v>
      </c>
      <c r="AS129" s="13">
        <f t="shared" si="6"/>
        <v>167578.09</v>
      </c>
    </row>
    <row r="130" s="3" customFormat="1" spans="1:45">
      <c r="A130" s="15" t="s">
        <v>279</v>
      </c>
      <c r="B130" s="15" t="s">
        <v>280</v>
      </c>
      <c r="C130" s="15">
        <v>63.15</v>
      </c>
      <c r="D130" s="15">
        <v>26228.06</v>
      </c>
      <c r="E130" s="15">
        <v>0</v>
      </c>
      <c r="F130" s="15">
        <v>0</v>
      </c>
      <c r="G130" s="15">
        <v>2.53</v>
      </c>
      <c r="H130" s="15">
        <v>1049.13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6.32</v>
      </c>
      <c r="X130" s="15">
        <v>2622.83</v>
      </c>
      <c r="Y130" s="15">
        <v>9.4732</v>
      </c>
      <c r="Z130" s="15">
        <v>3934.22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9.43</v>
      </c>
      <c r="AP130" s="15">
        <v>3916.28</v>
      </c>
      <c r="AQ130" s="15">
        <v>0</v>
      </c>
      <c r="AR130" s="15">
        <v>0</v>
      </c>
      <c r="AS130" s="13">
        <f t="shared" si="6"/>
        <v>37750.52</v>
      </c>
    </row>
    <row r="131" s="3" customFormat="1" spans="1:45">
      <c r="A131" s="15" t="s">
        <v>281</v>
      </c>
      <c r="B131" s="15" t="s">
        <v>282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0.2</v>
      </c>
      <c r="X131" s="15">
        <v>81.4</v>
      </c>
      <c r="Y131" s="15">
        <v>0.294</v>
      </c>
      <c r="Z131" s="15">
        <v>122.1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6.56</v>
      </c>
      <c r="AP131" s="15">
        <v>1627.98</v>
      </c>
      <c r="AQ131" s="15">
        <v>0</v>
      </c>
      <c r="AR131" s="15">
        <v>0</v>
      </c>
      <c r="AS131" s="13">
        <f t="shared" si="6"/>
        <v>1831.48</v>
      </c>
    </row>
    <row r="132" s="3" customFormat="1" spans="1:45">
      <c r="A132" s="15" t="s">
        <v>283</v>
      </c>
      <c r="B132" s="15" t="s">
        <v>284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0.21</v>
      </c>
      <c r="X132" s="15">
        <v>86.38</v>
      </c>
      <c r="Y132" s="15">
        <v>0.312</v>
      </c>
      <c r="Z132" s="15">
        <v>129.57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5.55</v>
      </c>
      <c r="AP132" s="15">
        <v>1727.65</v>
      </c>
      <c r="AQ132" s="15">
        <v>0</v>
      </c>
      <c r="AR132" s="15">
        <v>0</v>
      </c>
      <c r="AS132" s="13">
        <f t="shared" si="6"/>
        <v>1943.6</v>
      </c>
    </row>
    <row r="133" s="3" customFormat="1" spans="1:45">
      <c r="A133" s="15" t="s">
        <v>285</v>
      </c>
      <c r="B133" s="15" t="s">
        <v>286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2.74</v>
      </c>
      <c r="X133" s="15">
        <v>1136.51</v>
      </c>
      <c r="Y133" s="15">
        <v>4.1049</v>
      </c>
      <c r="Z133" s="15">
        <v>1704.76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17.92</v>
      </c>
      <c r="AP133" s="15">
        <v>7442.18</v>
      </c>
      <c r="AQ133" s="15">
        <v>0</v>
      </c>
      <c r="AR133" s="15">
        <v>0</v>
      </c>
      <c r="AS133" s="13">
        <f t="shared" si="6"/>
        <v>10283.45</v>
      </c>
    </row>
    <row r="134" s="3" customFormat="1" spans="1:45">
      <c r="A134" s="15" t="s">
        <v>287</v>
      </c>
      <c r="B134" s="15" t="s">
        <v>288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3">
        <f t="shared" si="6"/>
        <v>0</v>
      </c>
    </row>
    <row r="135" s="3" customFormat="1" spans="1:45">
      <c r="A135" s="15" t="s">
        <v>289</v>
      </c>
      <c r="B135" s="15" t="s">
        <v>289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7.56</v>
      </c>
      <c r="AH135" s="15">
        <v>3139.67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3">
        <f t="shared" si="6"/>
        <v>3139.67</v>
      </c>
    </row>
    <row r="136" spans="1:45">
      <c r="A136" s="16" t="s">
        <v>290</v>
      </c>
      <c r="B136" s="16"/>
      <c r="C136" s="14">
        <f>SUM(C4:C135)</f>
        <v>104.44</v>
      </c>
      <c r="D136" s="14">
        <f t="shared" ref="D136:P136" si="7">SUM(D4:D135)</f>
        <v>43377.04</v>
      </c>
      <c r="E136" s="14">
        <f t="shared" si="7"/>
        <v>0</v>
      </c>
      <c r="F136" s="14">
        <f t="shared" si="7"/>
        <v>0</v>
      </c>
      <c r="G136" s="14">
        <f t="shared" si="7"/>
        <v>15.25</v>
      </c>
      <c r="H136" s="14">
        <f t="shared" si="7"/>
        <v>6330</v>
      </c>
      <c r="I136" s="14">
        <f t="shared" si="7"/>
        <v>0</v>
      </c>
      <c r="J136" s="14">
        <f t="shared" si="7"/>
        <v>0</v>
      </c>
      <c r="K136" s="14">
        <f t="shared" si="7"/>
        <v>0</v>
      </c>
      <c r="L136" s="14">
        <f t="shared" si="7"/>
        <v>0</v>
      </c>
      <c r="M136" s="14">
        <f t="shared" si="7"/>
        <v>0</v>
      </c>
      <c r="N136" s="14">
        <f t="shared" si="7"/>
        <v>0</v>
      </c>
      <c r="O136" s="14">
        <f t="shared" si="7"/>
        <v>21.84</v>
      </c>
      <c r="P136" s="14">
        <f t="shared" si="7"/>
        <v>9068.08</v>
      </c>
      <c r="Q136" s="14">
        <f t="shared" ref="Q136:W136" si="8">SUM(Q4:Q135)</f>
        <v>0</v>
      </c>
      <c r="R136" s="14">
        <f t="shared" si="8"/>
        <v>0</v>
      </c>
      <c r="S136" s="14">
        <f t="shared" si="8"/>
        <v>0</v>
      </c>
      <c r="T136" s="14">
        <f t="shared" si="8"/>
        <v>0</v>
      </c>
      <c r="U136" s="14">
        <f t="shared" si="8"/>
        <v>0</v>
      </c>
      <c r="V136" s="14">
        <f t="shared" si="8"/>
        <v>0</v>
      </c>
      <c r="W136" s="14">
        <f t="shared" si="8"/>
        <v>3297.57</v>
      </c>
      <c r="X136" s="14">
        <f t="shared" ref="X136:AI136" si="9">SUM(X4:X135)</f>
        <v>1378977.21</v>
      </c>
      <c r="Y136" s="14">
        <f t="shared" si="9"/>
        <v>5578.0836</v>
      </c>
      <c r="Z136" s="14">
        <f t="shared" si="9"/>
        <v>2323638.71</v>
      </c>
      <c r="AA136" s="14">
        <f t="shared" si="9"/>
        <v>35990.83</v>
      </c>
      <c r="AB136" s="14">
        <f t="shared" si="9"/>
        <v>15086722.99</v>
      </c>
      <c r="AC136" s="14">
        <f t="shared" si="9"/>
        <v>2034.88</v>
      </c>
      <c r="AD136" s="14">
        <f t="shared" si="9"/>
        <v>850347.2</v>
      </c>
      <c r="AE136" s="14">
        <f t="shared" si="9"/>
        <v>0</v>
      </c>
      <c r="AF136" s="14">
        <f t="shared" si="9"/>
        <v>0</v>
      </c>
      <c r="AG136" s="14">
        <f t="shared" si="9"/>
        <v>9969.47</v>
      </c>
      <c r="AH136" s="14">
        <f t="shared" si="9"/>
        <v>4146473</v>
      </c>
      <c r="AI136" s="14">
        <f t="shared" si="9"/>
        <v>0</v>
      </c>
      <c r="AJ136" s="14">
        <f t="shared" ref="AJ136:AS136" si="10">SUM(AJ4:AJ135)</f>
        <v>0</v>
      </c>
      <c r="AK136" s="14">
        <f t="shared" si="10"/>
        <v>0</v>
      </c>
      <c r="AL136" s="14">
        <f t="shared" si="10"/>
        <v>0</v>
      </c>
      <c r="AM136" s="14">
        <f t="shared" si="10"/>
        <v>0</v>
      </c>
      <c r="AN136" s="14">
        <f t="shared" si="10"/>
        <v>0</v>
      </c>
      <c r="AO136" s="14">
        <f t="shared" si="10"/>
        <v>6784.3</v>
      </c>
      <c r="AP136" s="14">
        <f t="shared" si="10"/>
        <v>2723985.09</v>
      </c>
      <c r="AQ136" s="14">
        <f t="shared" si="10"/>
        <v>0</v>
      </c>
      <c r="AR136" s="14">
        <f t="shared" si="10"/>
        <v>0</v>
      </c>
      <c r="AS136" s="13">
        <f t="shared" si="10"/>
        <v>26528841.35</v>
      </c>
    </row>
  </sheetData>
  <mergeCells count="26">
    <mergeCell ref="A1:A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136:B136"/>
    <mergeCell ref="A2:A3"/>
    <mergeCell ref="B2:B3"/>
    <mergeCell ref="AS2:AS3"/>
  </mergeCells>
  <pageMargins left="0.699305555555556" right="0.699305555555556" top="0.75" bottom="0.75" header="0.3" footer="0.3"/>
  <pageSetup paperSize="9" scale="2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2022-02-22T09:14:00Z</dcterms:created>
  <dcterms:modified xsi:type="dcterms:W3CDTF">2024-07-25T01:27:28Z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B2033A7BA5A14E1CAEB2CBB80743CE45</vt:lpwstr>
  </property>
  <property fmtid="{D5CDD505-2E9C-101B-9397-08002B2CF9AE}" pid="4" name="KSOReadingLayout">
    <vt:bool>true</vt:bool>
  </property>
</Properties>
</file>