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<sst xmlns="http://schemas.openxmlformats.org/spreadsheetml/2006/main" count="280">
  <si>
    <t>2024年5月补偿费用分项月报</t>
  </si>
  <si>
    <t>电厂</t>
  </si>
  <si>
    <t>简称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</si>
  <si>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</si>
  <si>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</si>
  <si>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</si>
  <si>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</si>
  <si>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</si>
  <si>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</si>
  <si>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</si>
  <si>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</si>
  <si>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</si>
  <si>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</si>
  <si>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</si>
  <si>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</si>
  <si>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</si>
  <si>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</si>
  <si>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</si>
  <si>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</si>
  <si>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</si>
  <si>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</si>
  <si>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</si>
  <si>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</si>
  <si>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</si>
  <si>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</si>
  <si>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</si>
  <si>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</si>
  <si>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</si>
  <si>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</si>
  <si>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</si>
  <si>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</si>
  <si>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</si>
  <si>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</si>
  <si>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</si>
  <si>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</si>
  <si>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</si>
  <si>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</si>
  <si>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</si>
  <si>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</si>
  <si>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</si>
  <si>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</si>
  <si>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</si>
  <si>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</si>
  <si>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</si>
  <si>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</si>
  <si>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</si>
  <si>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</si>
  <si>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</si>
  <si>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</si>
  <si>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</si>
  <si>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</si>
  <si>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</si>
  <si>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</si>
  <si>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</si>
  <si>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</si>
  <si>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</si>
  <si>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</si>
  <si>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</si>
  <si>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</si>
  <si>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</si>
  <si>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</si>
  <si>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</si>
  <si>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</si>
  <si>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</si>
  <si>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</si>
  <si>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</si>
  <si>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</si>
  <si>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</si>
  <si>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</si>
  <si>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</si>
  <si>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</si>
  <si>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</si>
  <si>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</si>
  <si>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</si>
  <si>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</si>
  <si>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</si>
  <si>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</si>
  <si>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</si>
  <si>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</si>
  <si>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</si>
  <si>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</si>
  <si>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</si>
  <si>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</si>
  <si>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</si>
  <si>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</si>
  <si>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</si>
  <si>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</si>
  <si>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</si>
  <si>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</si>
  <si>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</si>
  <si>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</si>
  <si>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</si>
  <si>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</si>
  <si>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</si>
  <si>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</si>
  <si>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</si>
  <si>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</si>
  <si>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</si>
  <si>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</si>
  <si>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</si>
  <si>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</si>
  <si>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</si>
  <si>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</si>
  <si>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</si>
  <si>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</si>
  <si>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</si>
  <si>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</si>
  <si>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</si>
  <si>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</si>
  <si>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</si>
  <si>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</si>
  <si>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</si>
  <si>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</si>
  <si>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</si>
  <si>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</si>
  <si>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</si>
  <si>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</si>
  <si>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</si>
  <si>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</si>
  <si>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</si>
  <si>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</si>
  <si>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</si>
  <si>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</si>
  <si>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</si>
  <si>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</si>
  <si>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</si>
  <si>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</si>
  <si>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</si>
  <si>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</si>
  <si>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</si>
  <si>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</si>
  <si>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国能浙江北仑第一发电有限公司（光伏）</t>
  </si>
  <si>
    <t>北厂站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</si>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</sst>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5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5"/>
  <sheetViews>
    <sheetView tabSelected="1" zoomScale="75" zoomScaleNormal="75" workbookViewId="0">
      <pane xSplit="1" ySplit="3" topLeftCell="B19" activePane="bottomRight" state="frozen"/>
      <selection/>
      <selection pane="topRight"/>
      <selection pane="bottomLeft"/>
      <selection pane="bottomRight" activeCell="A13" sqref="$A13:$XFD13"/>
    </sheetView>
  </sheetViews>
  <sheetFormatPr defaultColWidth="9" defaultRowHeight="13.5"/>
  <cols>
    <col min="1" max="1" width="43" style="3" customWidth="1"/>
    <col min="2" max="2" width="14.8333333333333" style="3" customWidth="1"/>
    <col min="3" max="3" width="14.3333333333333" style="3" customWidth="1"/>
    <col min="4" max="4" width="15.375" style="3" customWidth="1"/>
    <col min="5" max="6" width="15.125" style="3" customWidth="1"/>
    <col min="7" max="7" width="21.375" style="3" customWidth="1"/>
    <col min="8" max="8" width="15.6666666666667" style="3" customWidth="1"/>
    <col min="9" max="9" width="17.6666666666667" style="3" customWidth="1"/>
    <col min="10" max="10" width="15.125" style="3" customWidth="1"/>
    <col min="11" max="11" width="21.375" style="3" customWidth="1"/>
    <col min="12" max="12" width="15.125" style="3" customWidth="1"/>
    <col min="13" max="13" width="14.125" style="3"/>
    <col min="14" max="16384" width="9" style="3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7"/>
      <c r="B3" s="8"/>
      <c r="C3" s="7" t="s">
        <v>14</v>
      </c>
      <c r="D3" s="7" t="s">
        <v>14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16</v>
      </c>
    </row>
    <row r="4" s="1" customFormat="1" ht="15.75" spans="1:13">
      <c r="A4" s="9" t="s">
        <v>17</v>
      </c>
      <c r="B4" s="9" t="s">
        <v>18</v>
      </c>
      <c r="C4" s="10">
        <v>15066.67</v>
      </c>
      <c r="D4" s="10">
        <v>0</v>
      </c>
      <c r="E4" s="10">
        <v>5082.45</v>
      </c>
      <c r="F4" s="10">
        <v>698035.8</v>
      </c>
      <c r="G4" s="10">
        <v>138963</v>
      </c>
      <c r="H4" s="10">
        <v>0</v>
      </c>
      <c r="I4" s="10">
        <v>1074025.6</v>
      </c>
      <c r="J4" s="10">
        <v>0</v>
      </c>
      <c r="K4" s="10">
        <v>0</v>
      </c>
      <c r="L4" s="10">
        <v>0</v>
      </c>
      <c r="M4" s="10">
        <f>SUM(C4:L4)</f>
        <v>1931173.52</v>
      </c>
    </row>
    <row r="5" s="1" customFormat="1" ht="15.75" spans="1:13">
      <c r="A5" s="9" t="s">
        <v>19</v>
      </c>
      <c r="B5" s="9" t="s">
        <v>20</v>
      </c>
      <c r="C5" s="10">
        <v>0</v>
      </c>
      <c r="D5" s="10">
        <v>0</v>
      </c>
      <c r="E5" s="10">
        <v>4071.45</v>
      </c>
      <c r="F5" s="10">
        <v>402513.3</v>
      </c>
      <c r="G5" s="10">
        <v>61554.7</v>
      </c>
      <c r="H5" s="10">
        <v>0</v>
      </c>
      <c r="I5" s="10">
        <v>539816</v>
      </c>
      <c r="J5" s="10">
        <v>0</v>
      </c>
      <c r="K5" s="10">
        <v>0</v>
      </c>
      <c r="L5" s="10">
        <v>0</v>
      </c>
      <c r="M5" s="10">
        <f t="shared" ref="M5:M41" si="0">SUM(C5:L5)</f>
        <v>1007955.45</v>
      </c>
    </row>
    <row r="6" s="1" customFormat="1" ht="15.75" spans="1:13">
      <c r="A6" s="9" t="s">
        <v>21</v>
      </c>
      <c r="B6" s="9" t="s">
        <v>22</v>
      </c>
      <c r="C6" s="10">
        <v>1173.33</v>
      </c>
      <c r="D6" s="10">
        <v>0</v>
      </c>
      <c r="E6" s="10">
        <v>191.1</v>
      </c>
      <c r="F6" s="10">
        <v>389460.75</v>
      </c>
      <c r="G6" s="10">
        <v>53001.4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f t="shared" si="0"/>
        <v>443826.58</v>
      </c>
    </row>
    <row r="7" s="1" customFormat="1" ht="15.75" spans="1:13">
      <c r="A7" s="9" t="s">
        <v>23</v>
      </c>
      <c r="B7" s="9" t="s">
        <v>24</v>
      </c>
      <c r="C7" s="10">
        <v>0</v>
      </c>
      <c r="D7" s="10">
        <v>0</v>
      </c>
      <c r="E7" s="10">
        <v>2542.95</v>
      </c>
      <c r="F7" s="10">
        <v>720781.4</v>
      </c>
      <c r="G7" s="10">
        <v>289037.1</v>
      </c>
      <c r="H7" s="10">
        <v>0</v>
      </c>
      <c r="I7" s="10">
        <v>649300</v>
      </c>
      <c r="J7" s="10">
        <v>0</v>
      </c>
      <c r="K7" s="10">
        <v>0</v>
      </c>
      <c r="L7" s="10">
        <v>0</v>
      </c>
      <c r="M7" s="10">
        <f t="shared" si="0"/>
        <v>1661661.45</v>
      </c>
    </row>
    <row r="8" s="1" customFormat="1" ht="15.75" spans="1:13">
      <c r="A8" s="9" t="s">
        <v>25</v>
      </c>
      <c r="B8" s="9" t="s">
        <v>26</v>
      </c>
      <c r="C8" s="10">
        <v>0</v>
      </c>
      <c r="D8" s="10">
        <v>0</v>
      </c>
      <c r="E8" s="10">
        <v>26796.3</v>
      </c>
      <c r="F8" s="10">
        <v>224685.77</v>
      </c>
      <c r="G8" s="10">
        <v>40411.2</v>
      </c>
      <c r="H8" s="10">
        <v>0</v>
      </c>
      <c r="I8" s="10">
        <v>182193.36</v>
      </c>
      <c r="J8" s="10">
        <v>0</v>
      </c>
      <c r="K8" s="10">
        <v>0</v>
      </c>
      <c r="L8" s="10">
        <v>0</v>
      </c>
      <c r="M8" s="10">
        <f t="shared" si="0"/>
        <v>474086.63</v>
      </c>
    </row>
    <row r="9" s="1" customFormat="1" ht="15.75" spans="1:13">
      <c r="A9" s="9" t="s">
        <v>27</v>
      </c>
      <c r="B9" s="9" t="s">
        <v>28</v>
      </c>
      <c r="C9" s="10">
        <v>2400</v>
      </c>
      <c r="D9" s="10">
        <v>0</v>
      </c>
      <c r="E9" s="10">
        <v>6432.3</v>
      </c>
      <c r="F9" s="10">
        <v>427272.45</v>
      </c>
      <c r="G9" s="10">
        <v>159275.7</v>
      </c>
      <c r="H9" s="10">
        <v>0</v>
      </c>
      <c r="I9" s="10">
        <v>1248302.1</v>
      </c>
      <c r="J9" s="10">
        <v>0</v>
      </c>
      <c r="K9" s="10">
        <v>0</v>
      </c>
      <c r="L9" s="10">
        <v>0</v>
      </c>
      <c r="M9" s="10">
        <f t="shared" si="0"/>
        <v>1843682.55</v>
      </c>
    </row>
    <row r="10" s="1" customFormat="1" ht="15.75" spans="1:13">
      <c r="A10" s="9" t="s">
        <v>29</v>
      </c>
      <c r="B10" s="9" t="s">
        <v>30</v>
      </c>
      <c r="C10" s="10">
        <v>0</v>
      </c>
      <c r="D10" s="10">
        <v>0</v>
      </c>
      <c r="E10" s="10">
        <v>8595.75</v>
      </c>
      <c r="F10" s="10">
        <v>267098.7</v>
      </c>
      <c r="G10" s="10">
        <v>53090.8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328785.25</v>
      </c>
    </row>
    <row r="11" s="1" customFormat="1" ht="15.75" spans="1:13">
      <c r="A11" s="9" t="s">
        <v>31</v>
      </c>
      <c r="B11" s="9" t="s">
        <v>32</v>
      </c>
      <c r="C11" s="10">
        <v>37733.33</v>
      </c>
      <c r="D11" s="10">
        <v>0</v>
      </c>
      <c r="E11" s="10">
        <v>118915.5</v>
      </c>
      <c r="F11" s="10">
        <v>299242.8</v>
      </c>
      <c r="G11" s="10">
        <v>247996.6</v>
      </c>
      <c r="H11" s="10">
        <v>0</v>
      </c>
      <c r="I11" s="10">
        <v>1081226.2</v>
      </c>
      <c r="J11" s="10">
        <v>0</v>
      </c>
      <c r="K11" s="10">
        <v>0</v>
      </c>
      <c r="L11" s="10">
        <v>0</v>
      </c>
      <c r="M11" s="10">
        <f t="shared" si="0"/>
        <v>1785114.43</v>
      </c>
    </row>
    <row r="12" s="1" customFormat="1" ht="15.75" spans="1:13">
      <c r="A12" s="9" t="s">
        <v>33</v>
      </c>
      <c r="B12" s="9" t="s">
        <v>34</v>
      </c>
      <c r="C12" s="10">
        <v>406.67</v>
      </c>
      <c r="D12" s="10">
        <v>0</v>
      </c>
      <c r="E12" s="10">
        <v>60453.75</v>
      </c>
      <c r="F12" s="10">
        <v>230666.7</v>
      </c>
      <c r="G12" s="10">
        <v>74754.4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f t="shared" si="0"/>
        <v>366281.52</v>
      </c>
    </row>
    <row r="13" s="1" customFormat="1" ht="15.75" spans="1:13">
      <c r="A13" s="9" t="s">
        <v>35</v>
      </c>
      <c r="B13" s="9" t="s">
        <v>36</v>
      </c>
      <c r="C13" s="10">
        <v>0</v>
      </c>
      <c r="D13" s="10">
        <v>0</v>
      </c>
      <c r="E13" s="10">
        <v>113843.25</v>
      </c>
      <c r="F13" s="10">
        <v>0</v>
      </c>
      <c r="G13" s="10">
        <v>18030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="1" customFormat="1" ht="15.75" spans="1:13">
      <c r="A14" s="9" t="s">
        <v>37</v>
      </c>
      <c r="B14" s="9" t="s">
        <v>38</v>
      </c>
      <c r="C14" s="10">
        <v>5066.66</v>
      </c>
      <c r="D14" s="10">
        <v>0</v>
      </c>
      <c r="E14" s="10">
        <v>43329.9</v>
      </c>
      <c r="F14" s="10">
        <v>602794.5</v>
      </c>
      <c r="G14" s="10">
        <v>210064</v>
      </c>
      <c r="H14" s="10">
        <v>0</v>
      </c>
      <c r="I14" s="10">
        <v>547520</v>
      </c>
      <c r="J14" s="10">
        <v>0</v>
      </c>
      <c r="K14" s="10">
        <v>0</v>
      </c>
      <c r="L14" s="10">
        <v>0</v>
      </c>
      <c r="M14" s="10">
        <f>SUM(C14:L14)</f>
        <v>1408775.06</v>
      </c>
    </row>
    <row r="15" s="1" customFormat="1" ht="15.75" spans="1:13">
      <c r="A15" s="9" t="s">
        <v>39</v>
      </c>
      <c r="B15" s="9" t="s">
        <v>40</v>
      </c>
      <c r="C15" s="10">
        <v>32</v>
      </c>
      <c r="D15" s="10">
        <v>0</v>
      </c>
      <c r="E15" s="10">
        <v>15443.85</v>
      </c>
      <c r="F15" s="10">
        <v>229919.9</v>
      </c>
      <c r="G15" s="10">
        <v>25205</v>
      </c>
      <c r="H15" s="10">
        <v>0</v>
      </c>
      <c r="I15" s="10">
        <v>425200</v>
      </c>
      <c r="J15" s="10">
        <v>0</v>
      </c>
      <c r="K15" s="10">
        <v>0</v>
      </c>
      <c r="L15" s="10">
        <v>0</v>
      </c>
      <c r="M15" s="10">
        <f t="shared" si="0"/>
        <v>695800.75</v>
      </c>
    </row>
    <row r="16" s="1" customFormat="1" ht="15.75" spans="1:13">
      <c r="A16" s="9" t="s">
        <v>41</v>
      </c>
      <c r="B16" s="9" t="s">
        <v>42</v>
      </c>
      <c r="C16" s="10">
        <v>4400</v>
      </c>
      <c r="D16" s="10">
        <v>0</v>
      </c>
      <c r="E16" s="10">
        <v>11086.5</v>
      </c>
      <c r="F16" s="10">
        <v>740580.3</v>
      </c>
      <c r="G16" s="10">
        <v>107444.4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863511.2</v>
      </c>
    </row>
    <row r="17" s="1" customFormat="1" ht="15.75" spans="1:13">
      <c r="A17" s="9" t="s">
        <v>43</v>
      </c>
      <c r="B17" s="9" t="s">
        <v>44</v>
      </c>
      <c r="C17" s="10">
        <v>37520</v>
      </c>
      <c r="D17" s="10">
        <v>0</v>
      </c>
      <c r="E17" s="10">
        <v>3226.35</v>
      </c>
      <c r="F17" s="10">
        <v>373931.25</v>
      </c>
      <c r="G17" s="10">
        <v>121158.7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si="0"/>
        <v>535836.3</v>
      </c>
    </row>
    <row r="18" s="1" customFormat="1" ht="15.75" spans="1:13">
      <c r="A18" s="9" t="s">
        <v>45</v>
      </c>
      <c r="B18" s="9" t="s">
        <v>46</v>
      </c>
      <c r="C18" s="10">
        <v>14573.33</v>
      </c>
      <c r="D18" s="10">
        <v>0</v>
      </c>
      <c r="E18" s="10">
        <v>55.35</v>
      </c>
      <c r="F18" s="10">
        <v>906157.35</v>
      </c>
      <c r="G18" s="10">
        <v>198780</v>
      </c>
      <c r="H18" s="10">
        <v>0</v>
      </c>
      <c r="I18" s="10">
        <v>531298.4</v>
      </c>
      <c r="J18" s="10">
        <v>0</v>
      </c>
      <c r="K18" s="10">
        <v>0</v>
      </c>
      <c r="L18" s="10">
        <v>0</v>
      </c>
      <c r="M18" s="10">
        <f>SUM(C18:L18)</f>
        <v>1650864.43</v>
      </c>
    </row>
    <row r="19" s="1" customFormat="1" ht="15.75" spans="1:13">
      <c r="A19" s="9" t="s">
        <v>47</v>
      </c>
      <c r="B19" s="9" t="s">
        <v>48</v>
      </c>
      <c r="C19" s="10">
        <v>17066.67</v>
      </c>
      <c r="D19" s="10">
        <v>0</v>
      </c>
      <c r="E19" s="10">
        <v>0</v>
      </c>
      <c r="F19" s="10">
        <v>163482.8</v>
      </c>
      <c r="G19" s="10">
        <v>37930.7</v>
      </c>
      <c r="H19" s="10">
        <v>0</v>
      </c>
      <c r="I19" s="10">
        <v>1344000</v>
      </c>
      <c r="J19" s="10">
        <v>0</v>
      </c>
      <c r="K19" s="10">
        <v>0</v>
      </c>
      <c r="L19" s="10">
        <v>0</v>
      </c>
      <c r="M19" s="10">
        <f t="shared" si="0"/>
        <v>1562480.17</v>
      </c>
    </row>
    <row r="20" s="1" customFormat="1" ht="15.75" spans="1:13">
      <c r="A20" s="9" t="s">
        <v>49</v>
      </c>
      <c r="B20" s="9" t="s">
        <v>50</v>
      </c>
      <c r="C20" s="10">
        <v>0</v>
      </c>
      <c r="D20" s="10">
        <v>0</v>
      </c>
      <c r="E20" s="10">
        <v>1507.2</v>
      </c>
      <c r="F20" s="10">
        <v>0</v>
      </c>
      <c r="G20" s="10">
        <v>57285.7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0"/>
        <v>58792.9</v>
      </c>
    </row>
    <row r="21" s="1" customFormat="1" ht="15.75" spans="1:13">
      <c r="A21" s="9" t="s">
        <v>51</v>
      </c>
      <c r="B21" s="9" t="s">
        <v>52</v>
      </c>
      <c r="C21" s="10">
        <v>373.33</v>
      </c>
      <c r="D21" s="10">
        <v>0</v>
      </c>
      <c r="E21" s="10">
        <v>8271.75</v>
      </c>
      <c r="F21" s="10">
        <v>190995.75</v>
      </c>
      <c r="G21" s="10">
        <v>70214.2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f t="shared" si="0"/>
        <v>269855.03</v>
      </c>
    </row>
    <row r="22" s="1" customFormat="1" ht="15.75" spans="1:13">
      <c r="A22" s="9" t="s">
        <v>53</v>
      </c>
      <c r="B22" s="9" t="s">
        <v>54</v>
      </c>
      <c r="C22" s="10">
        <v>522.67</v>
      </c>
      <c r="D22" s="10">
        <v>0</v>
      </c>
      <c r="E22" s="10">
        <v>877.8</v>
      </c>
      <c r="F22" s="10">
        <v>239417.5</v>
      </c>
      <c r="G22" s="10">
        <v>91539.2</v>
      </c>
      <c r="H22" s="10">
        <v>0</v>
      </c>
      <c r="I22" s="10">
        <v>425200</v>
      </c>
      <c r="J22" s="10">
        <v>0</v>
      </c>
      <c r="K22" s="10">
        <v>0</v>
      </c>
      <c r="L22" s="10">
        <v>0</v>
      </c>
      <c r="M22" s="10">
        <f t="shared" si="0"/>
        <v>757557.17</v>
      </c>
    </row>
    <row r="23" s="1" customFormat="1" ht="15.75" spans="1:13">
      <c r="A23" s="9" t="s">
        <v>55</v>
      </c>
      <c r="B23" s="9" t="s">
        <v>56</v>
      </c>
      <c r="C23" s="10">
        <v>4010.67</v>
      </c>
      <c r="D23" s="10">
        <v>0</v>
      </c>
      <c r="E23" s="10">
        <v>1487.55</v>
      </c>
      <c r="F23" s="10">
        <v>213793.8</v>
      </c>
      <c r="G23" s="10">
        <v>87368.9</v>
      </c>
      <c r="H23" s="10">
        <v>0</v>
      </c>
      <c r="I23" s="10">
        <v>423760</v>
      </c>
      <c r="J23" s="10">
        <v>0</v>
      </c>
      <c r="K23" s="10">
        <v>0</v>
      </c>
      <c r="L23" s="10">
        <v>0</v>
      </c>
      <c r="M23" s="10">
        <f t="shared" si="0"/>
        <v>730420.92</v>
      </c>
    </row>
    <row r="24" s="1" customFormat="1" ht="15.75" spans="1:13">
      <c r="A24" s="9" t="s">
        <v>57</v>
      </c>
      <c r="B24" s="9" t="s">
        <v>58</v>
      </c>
      <c r="C24" s="10">
        <v>5514.67</v>
      </c>
      <c r="D24" s="10">
        <v>0</v>
      </c>
      <c r="E24" s="10">
        <v>14991.45</v>
      </c>
      <c r="F24" s="10">
        <v>606820.5</v>
      </c>
      <c r="G24" s="10">
        <v>181785.2</v>
      </c>
      <c r="H24" s="10">
        <v>0</v>
      </c>
      <c r="I24" s="10">
        <v>527931.2</v>
      </c>
      <c r="J24" s="10">
        <v>0</v>
      </c>
      <c r="K24" s="10">
        <v>0</v>
      </c>
      <c r="L24" s="10">
        <v>0</v>
      </c>
      <c r="M24" s="10">
        <f t="shared" si="0"/>
        <v>1337043.02</v>
      </c>
    </row>
    <row r="25" s="1" customFormat="1" ht="15.75" spans="1:13">
      <c r="A25" s="9" t="s">
        <v>59</v>
      </c>
      <c r="B25" s="9" t="s">
        <v>60</v>
      </c>
      <c r="C25" s="10">
        <v>188000</v>
      </c>
      <c r="D25" s="10">
        <v>0</v>
      </c>
      <c r="E25" s="10">
        <v>4301.55</v>
      </c>
      <c r="F25" s="10">
        <v>0</v>
      </c>
      <c r="G25" s="10">
        <v>148991.3</v>
      </c>
      <c r="H25" s="10">
        <v>0</v>
      </c>
      <c r="I25" s="10">
        <v>1093600</v>
      </c>
      <c r="J25" s="10">
        <v>0</v>
      </c>
      <c r="K25" s="10">
        <v>0</v>
      </c>
      <c r="L25" s="10">
        <v>0</v>
      </c>
      <c r="M25" s="10">
        <f t="shared" si="0"/>
        <v>1434892.85</v>
      </c>
    </row>
    <row r="26" s="1" customFormat="1" ht="15.75" spans="1:13">
      <c r="A26" s="9" t="s">
        <v>61</v>
      </c>
      <c r="B26" s="9" t="s">
        <v>62</v>
      </c>
      <c r="C26" s="10">
        <v>285333.34</v>
      </c>
      <c r="D26" s="10">
        <v>0</v>
      </c>
      <c r="E26" s="10">
        <v>3844.65</v>
      </c>
      <c r="F26" s="10">
        <v>1403108.01</v>
      </c>
      <c r="G26" s="10">
        <v>354879.6</v>
      </c>
      <c r="H26" s="10">
        <v>0</v>
      </c>
      <c r="I26" s="10">
        <v>1294215.6</v>
      </c>
      <c r="J26" s="10">
        <v>0</v>
      </c>
      <c r="K26" s="10">
        <v>0</v>
      </c>
      <c r="L26" s="10">
        <v>0</v>
      </c>
      <c r="M26" s="10">
        <f t="shared" si="0"/>
        <v>3341381.2</v>
      </c>
    </row>
    <row r="27" s="1" customFormat="1" ht="15.75" spans="1:13">
      <c r="A27" s="9" t="s">
        <v>63</v>
      </c>
      <c r="B27" s="9" t="s">
        <v>64</v>
      </c>
      <c r="C27" s="10">
        <v>5301.33</v>
      </c>
      <c r="D27" s="10">
        <v>0</v>
      </c>
      <c r="E27" s="10">
        <v>4038.45</v>
      </c>
      <c r="F27" s="10">
        <v>905107.5</v>
      </c>
      <c r="G27" s="10">
        <v>236744.3</v>
      </c>
      <c r="H27" s="10">
        <v>0</v>
      </c>
      <c r="I27" s="10">
        <v>1054945</v>
      </c>
      <c r="J27" s="10">
        <v>0</v>
      </c>
      <c r="K27" s="10">
        <v>0</v>
      </c>
      <c r="L27" s="10">
        <v>0</v>
      </c>
      <c r="M27" s="10">
        <f t="shared" si="0"/>
        <v>2206136.58</v>
      </c>
    </row>
    <row r="28" s="1" customFormat="1" ht="15.75" spans="1:13">
      <c r="A28" s="9" t="s">
        <v>65</v>
      </c>
      <c r="B28" s="9" t="s">
        <v>66</v>
      </c>
      <c r="C28" s="10">
        <v>4660</v>
      </c>
      <c r="D28" s="10">
        <v>0</v>
      </c>
      <c r="E28" s="10">
        <v>32767.2</v>
      </c>
      <c r="F28" s="10">
        <v>480344.7</v>
      </c>
      <c r="G28" s="10">
        <v>124037.2</v>
      </c>
      <c r="H28" s="10">
        <v>0</v>
      </c>
      <c r="I28" s="10">
        <v>517272.2</v>
      </c>
      <c r="J28" s="10">
        <v>0</v>
      </c>
      <c r="K28" s="10">
        <v>0</v>
      </c>
      <c r="L28" s="10">
        <v>0</v>
      </c>
      <c r="M28" s="10">
        <f t="shared" si="0"/>
        <v>1159081.3</v>
      </c>
    </row>
    <row r="29" s="1" customFormat="1" ht="15.75" spans="1:13">
      <c r="A29" s="9" t="s">
        <v>67</v>
      </c>
      <c r="B29" s="9" t="s">
        <v>68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f t="shared" si="0"/>
        <v>0</v>
      </c>
    </row>
    <row r="30" s="1" customFormat="1" ht="15.75" spans="1:13">
      <c r="A30" s="9" t="s">
        <v>69</v>
      </c>
      <c r="B30" s="9" t="s">
        <v>70</v>
      </c>
      <c r="C30" s="10">
        <v>0</v>
      </c>
      <c r="D30" s="10">
        <v>0</v>
      </c>
      <c r="E30" s="10">
        <v>7.05</v>
      </c>
      <c r="F30" s="10">
        <v>0</v>
      </c>
      <c r="G30" s="10">
        <v>0</v>
      </c>
      <c r="H30" s="10">
        <v>80000</v>
      </c>
      <c r="I30" s="10">
        <v>0</v>
      </c>
      <c r="J30" s="10">
        <v>0</v>
      </c>
      <c r="K30" s="10">
        <v>0</v>
      </c>
      <c r="L30" s="10">
        <v>0</v>
      </c>
      <c r="M30" s="10">
        <f t="shared" si="0"/>
        <v>80007.05</v>
      </c>
    </row>
    <row r="31" s="1" customFormat="1" ht="15.75" spans="1:13">
      <c r="A31" s="9" t="s">
        <v>71</v>
      </c>
      <c r="B31" s="9" t="s">
        <v>72</v>
      </c>
      <c r="C31" s="10">
        <v>14248.57</v>
      </c>
      <c r="D31" s="10">
        <v>0</v>
      </c>
      <c r="E31" s="10">
        <v>0</v>
      </c>
      <c r="F31" s="10">
        <v>0</v>
      </c>
      <c r="G31" s="10">
        <v>0</v>
      </c>
      <c r="H31" s="10">
        <v>40000</v>
      </c>
      <c r="I31" s="10">
        <v>0</v>
      </c>
      <c r="J31" s="10">
        <v>0</v>
      </c>
      <c r="K31" s="10">
        <v>0</v>
      </c>
      <c r="L31" s="10">
        <v>0</v>
      </c>
      <c r="M31" s="10">
        <f t="shared" si="0"/>
        <v>54248.57</v>
      </c>
    </row>
    <row r="32" s="1" customFormat="1" ht="15.75" spans="1:13">
      <c r="A32" s="9" t="s">
        <v>73</v>
      </c>
      <c r="B32" s="9" t="s">
        <v>74</v>
      </c>
      <c r="C32" s="10">
        <v>84312.5</v>
      </c>
      <c r="D32" s="10">
        <v>0</v>
      </c>
      <c r="E32" s="10">
        <v>0.3</v>
      </c>
      <c r="F32" s="10">
        <v>19862.25</v>
      </c>
      <c r="G32" s="10">
        <v>0</v>
      </c>
      <c r="H32" s="10">
        <v>40000</v>
      </c>
      <c r="I32" s="10">
        <v>0</v>
      </c>
      <c r="J32" s="10">
        <v>0</v>
      </c>
      <c r="K32" s="10">
        <v>0</v>
      </c>
      <c r="L32" s="10">
        <v>0</v>
      </c>
      <c r="M32" s="10">
        <f t="shared" si="0"/>
        <v>144175.05</v>
      </c>
    </row>
    <row r="33" s="1" customFormat="1" ht="15.75" spans="1:13">
      <c r="A33" s="9" t="s">
        <v>75</v>
      </c>
      <c r="B33" s="9" t="s">
        <v>76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40000</v>
      </c>
      <c r="I33" s="10">
        <v>0</v>
      </c>
      <c r="J33" s="10">
        <v>0</v>
      </c>
      <c r="K33" s="10">
        <v>0</v>
      </c>
      <c r="L33" s="10">
        <v>0</v>
      </c>
      <c r="M33" s="10">
        <f t="shared" si="0"/>
        <v>40000</v>
      </c>
    </row>
    <row r="34" s="1" customFormat="1" ht="15.75" spans="1:13">
      <c r="A34" s="9" t="s">
        <v>77</v>
      </c>
      <c r="B34" s="9" t="s">
        <v>78</v>
      </c>
      <c r="C34" s="10">
        <v>191900</v>
      </c>
      <c r="D34" s="10">
        <v>0</v>
      </c>
      <c r="E34" s="10">
        <v>45.75</v>
      </c>
      <c r="F34" s="10">
        <v>63789</v>
      </c>
      <c r="G34" s="10">
        <v>0</v>
      </c>
      <c r="H34" s="10">
        <v>40000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0"/>
        <v>295734.75</v>
      </c>
    </row>
    <row r="35" s="1" customFormat="1" ht="15.75" spans="1:13">
      <c r="A35" s="9" t="s">
        <v>79</v>
      </c>
      <c r="B35" s="9" t="s">
        <v>80</v>
      </c>
      <c r="C35" s="10">
        <v>139251</v>
      </c>
      <c r="D35" s="10">
        <v>0</v>
      </c>
      <c r="E35" s="10">
        <v>38.7</v>
      </c>
      <c r="F35" s="10">
        <v>46961.4</v>
      </c>
      <c r="G35" s="10">
        <v>0</v>
      </c>
      <c r="H35" s="10">
        <v>40000</v>
      </c>
      <c r="I35" s="10">
        <v>0</v>
      </c>
      <c r="J35" s="10">
        <v>0</v>
      </c>
      <c r="K35" s="10">
        <v>0</v>
      </c>
      <c r="L35" s="10">
        <v>0</v>
      </c>
      <c r="M35" s="10">
        <f t="shared" si="0"/>
        <v>226251.1</v>
      </c>
    </row>
    <row r="36" s="1" customFormat="1" ht="15.75" spans="1:13">
      <c r="A36" s="9" t="s">
        <v>81</v>
      </c>
      <c r="B36" s="9" t="s">
        <v>82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f t="shared" si="0"/>
        <v>0</v>
      </c>
    </row>
    <row r="37" s="1" customFormat="1" ht="15.75" spans="1:13">
      <c r="A37" s="9" t="s">
        <v>83</v>
      </c>
      <c r="B37" s="9" t="s">
        <v>84</v>
      </c>
      <c r="C37" s="10">
        <v>0</v>
      </c>
      <c r="D37" s="10">
        <v>0</v>
      </c>
      <c r="E37" s="10">
        <v>19.35</v>
      </c>
      <c r="F37" s="10">
        <v>0</v>
      </c>
      <c r="G37" s="10">
        <v>22278.9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f t="shared" si="0"/>
        <v>22298.25</v>
      </c>
    </row>
    <row r="38" s="1" customFormat="1" ht="15.75" spans="1:13">
      <c r="A38" s="9" t="s">
        <v>85</v>
      </c>
      <c r="B38" s="9" t="s">
        <v>86</v>
      </c>
      <c r="C38" s="10">
        <v>2562750</v>
      </c>
      <c r="D38" s="10">
        <v>0</v>
      </c>
      <c r="E38" s="10">
        <v>4156.2</v>
      </c>
      <c r="F38" s="10">
        <v>192540.51</v>
      </c>
      <c r="G38" s="10">
        <v>73601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f t="shared" si="0"/>
        <v>2833047.71</v>
      </c>
    </row>
    <row r="39" s="1" customFormat="1" ht="15.75" spans="1:13">
      <c r="A39" s="9" t="s">
        <v>87</v>
      </c>
      <c r="B39" s="9" t="s">
        <v>88</v>
      </c>
      <c r="C39" s="10">
        <v>626400</v>
      </c>
      <c r="D39" s="10">
        <v>0</v>
      </c>
      <c r="E39" s="10">
        <v>2331</v>
      </c>
      <c r="F39" s="10">
        <v>23181.15</v>
      </c>
      <c r="G39" s="10">
        <v>11004.7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0"/>
        <v>662916.85</v>
      </c>
    </row>
    <row r="40" s="1" customFormat="1" ht="15.75" spans="1:13">
      <c r="A40" s="9" t="s">
        <v>89</v>
      </c>
      <c r="B40" s="9" t="s">
        <v>90</v>
      </c>
      <c r="C40" s="10">
        <v>120960</v>
      </c>
      <c r="D40" s="10">
        <v>0</v>
      </c>
      <c r="E40" s="10">
        <v>517.5</v>
      </c>
      <c r="F40" s="10">
        <v>5631.9</v>
      </c>
      <c r="G40" s="10">
        <v>2746.2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f t="shared" si="0"/>
        <v>129855.6</v>
      </c>
    </row>
    <row r="41" s="1" customFormat="1" ht="15.75" spans="1:13">
      <c r="A41" s="9" t="s">
        <v>91</v>
      </c>
      <c r="B41" s="9" t="s">
        <v>92</v>
      </c>
      <c r="C41" s="10">
        <v>124200</v>
      </c>
      <c r="D41" s="10">
        <v>0</v>
      </c>
      <c r="E41" s="10">
        <v>2463</v>
      </c>
      <c r="F41" s="10">
        <v>3612.16</v>
      </c>
      <c r="G41" s="10">
        <v>2673.5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f t="shared" si="0"/>
        <v>132948.66</v>
      </c>
    </row>
    <row r="42" s="1" customFormat="1" ht="15.75" spans="1:13">
      <c r="A42" s="9" t="s">
        <v>93</v>
      </c>
      <c r="B42" s="9" t="s">
        <v>94</v>
      </c>
      <c r="C42" s="10">
        <v>1396008</v>
      </c>
      <c r="D42" s="10">
        <v>0</v>
      </c>
      <c r="E42" s="10">
        <v>2095.5</v>
      </c>
      <c r="F42" s="10">
        <v>68090.67</v>
      </c>
      <c r="G42" s="10">
        <v>56715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f t="shared" ref="M42:M77" si="1">SUM(C42:L42)</f>
        <v>1522909.17</v>
      </c>
    </row>
    <row r="43" s="1" customFormat="1" ht="15.75" spans="1:13">
      <c r="A43" s="9" t="s">
        <v>95</v>
      </c>
      <c r="B43" s="9" t="s">
        <v>96</v>
      </c>
      <c r="C43" s="10">
        <v>1858567.5</v>
      </c>
      <c r="D43" s="10">
        <v>0</v>
      </c>
      <c r="E43" s="10">
        <v>6905.25</v>
      </c>
      <c r="F43" s="10">
        <v>84185.43</v>
      </c>
      <c r="G43" s="10">
        <v>48142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f t="shared" si="1"/>
        <v>1997800.18</v>
      </c>
    </row>
    <row r="44" s="1" customFormat="1" ht="15.75" spans="1:13">
      <c r="A44" s="9" t="s">
        <v>97</v>
      </c>
      <c r="B44" s="9" t="s">
        <v>98</v>
      </c>
      <c r="C44" s="10">
        <v>134100</v>
      </c>
      <c r="D44" s="10">
        <v>0</v>
      </c>
      <c r="E44" s="10">
        <v>1424.85</v>
      </c>
      <c r="F44" s="10">
        <v>6197.64</v>
      </c>
      <c r="G44" s="10">
        <v>1548.8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f t="shared" si="1"/>
        <v>143271.29</v>
      </c>
    </row>
    <row r="45" s="1" customFormat="1" ht="15.75" spans="1:13">
      <c r="A45" s="9" t="s">
        <v>99</v>
      </c>
      <c r="B45" s="9" t="s">
        <v>100</v>
      </c>
      <c r="C45" s="10">
        <v>10080</v>
      </c>
      <c r="D45" s="10">
        <v>0</v>
      </c>
      <c r="E45" s="10">
        <v>0</v>
      </c>
      <c r="F45" s="10">
        <v>106.02</v>
      </c>
      <c r="G45" s="10">
        <v>251.2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f t="shared" si="1"/>
        <v>10437.22</v>
      </c>
    </row>
    <row r="46" s="1" customFormat="1" ht="15.75" spans="1:13">
      <c r="A46" s="9" t="s">
        <v>101</v>
      </c>
      <c r="B46" s="9" t="s">
        <v>102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f t="shared" si="1"/>
        <v>0</v>
      </c>
    </row>
    <row r="47" s="1" customFormat="1" ht="15.75" spans="1:13">
      <c r="A47" s="9" t="s">
        <v>103</v>
      </c>
      <c r="B47" s="9" t="s">
        <v>104</v>
      </c>
      <c r="C47" s="10">
        <v>185688</v>
      </c>
      <c r="D47" s="10">
        <v>0</v>
      </c>
      <c r="E47" s="10">
        <v>2434.95</v>
      </c>
      <c r="F47" s="10">
        <v>5679.24</v>
      </c>
      <c r="G47" s="10">
        <v>4528.8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f t="shared" si="1"/>
        <v>198330.99</v>
      </c>
    </row>
    <row r="48" s="1" customFormat="1" ht="15.75" spans="1:13">
      <c r="A48" s="9" t="s">
        <v>105</v>
      </c>
      <c r="B48" s="9" t="s">
        <v>106</v>
      </c>
      <c r="C48" s="10">
        <v>813600</v>
      </c>
      <c r="D48" s="10">
        <v>0</v>
      </c>
      <c r="E48" s="10">
        <v>2655.45</v>
      </c>
      <c r="F48" s="10">
        <v>121224.14</v>
      </c>
      <c r="G48" s="10">
        <v>43593.4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f t="shared" si="1"/>
        <v>981072.99</v>
      </c>
    </row>
    <row r="49" s="1" customFormat="1" ht="15.75" spans="1:13">
      <c r="A49" s="9" t="s">
        <v>107</v>
      </c>
      <c r="B49" s="9" t="s">
        <v>108</v>
      </c>
      <c r="C49" s="10">
        <v>477792</v>
      </c>
      <c r="D49" s="10">
        <v>0</v>
      </c>
      <c r="E49" s="10">
        <v>1247.4</v>
      </c>
      <c r="F49" s="10">
        <v>12258.89</v>
      </c>
      <c r="G49" s="10">
        <v>23219.5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f t="shared" si="1"/>
        <v>514517.79</v>
      </c>
    </row>
    <row r="50" s="1" customFormat="1" ht="15.75" spans="1:13">
      <c r="A50" s="9" t="s">
        <v>109</v>
      </c>
      <c r="B50" s="9" t="s">
        <v>110</v>
      </c>
      <c r="C50" s="10">
        <v>195390</v>
      </c>
      <c r="D50" s="10">
        <v>0</v>
      </c>
      <c r="E50" s="10">
        <v>20077.5</v>
      </c>
      <c r="F50" s="10">
        <v>4819.76</v>
      </c>
      <c r="G50" s="10">
        <v>10557.2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f t="shared" si="1"/>
        <v>230844.46</v>
      </c>
    </row>
    <row r="51" s="1" customFormat="1" ht="15.75" spans="1:13">
      <c r="A51" s="9" t="s">
        <v>111</v>
      </c>
      <c r="B51" s="9" t="s">
        <v>112</v>
      </c>
      <c r="C51" s="10">
        <v>624196.8</v>
      </c>
      <c r="D51" s="10">
        <v>0</v>
      </c>
      <c r="E51" s="10">
        <v>3629.85</v>
      </c>
      <c r="F51" s="10">
        <v>15085.78</v>
      </c>
      <c r="G51" s="10">
        <v>16236.3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f t="shared" si="1"/>
        <v>659148.73</v>
      </c>
    </row>
    <row r="52" s="1" customFormat="1" ht="15.75" spans="1:13">
      <c r="A52" s="9" t="s">
        <v>113</v>
      </c>
      <c r="B52" s="9" t="s">
        <v>114</v>
      </c>
      <c r="C52" s="10">
        <v>75600</v>
      </c>
      <c r="D52" s="10">
        <v>0</v>
      </c>
      <c r="E52" s="10">
        <v>513.3</v>
      </c>
      <c r="F52" s="10">
        <v>1604.98</v>
      </c>
      <c r="G52" s="10">
        <v>526.7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f t="shared" si="1"/>
        <v>78244.98</v>
      </c>
    </row>
    <row r="53" s="1" customFormat="1" ht="15.75" spans="1:13">
      <c r="A53" s="9" t="s">
        <v>115</v>
      </c>
      <c r="B53" s="9" t="s">
        <v>116</v>
      </c>
      <c r="C53" s="10">
        <v>245520</v>
      </c>
      <c r="D53" s="10">
        <v>0</v>
      </c>
      <c r="E53" s="10">
        <v>102.45</v>
      </c>
      <c r="F53" s="10">
        <v>8871.72</v>
      </c>
      <c r="G53" s="10">
        <v>7130.4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f t="shared" si="1"/>
        <v>261624.57</v>
      </c>
    </row>
    <row r="54" s="1" customFormat="1" ht="15.75" spans="1:13">
      <c r="A54" s="9" t="s">
        <v>117</v>
      </c>
      <c r="B54" s="9" t="s">
        <v>118</v>
      </c>
      <c r="C54" s="10">
        <v>329760</v>
      </c>
      <c r="D54" s="10">
        <v>0</v>
      </c>
      <c r="E54" s="10">
        <v>26.55</v>
      </c>
      <c r="F54" s="10">
        <v>25588.46</v>
      </c>
      <c r="G54" s="10">
        <v>6198.5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f t="shared" si="1"/>
        <v>361573.51</v>
      </c>
    </row>
    <row r="55" s="1" customFormat="1" ht="15.75" spans="1:13">
      <c r="A55" s="9" t="s">
        <v>119</v>
      </c>
      <c r="B55" s="9" t="s">
        <v>120</v>
      </c>
      <c r="C55" s="10">
        <v>94050</v>
      </c>
      <c r="D55" s="10">
        <v>0</v>
      </c>
      <c r="E55" s="10">
        <v>262.35</v>
      </c>
      <c r="F55" s="10">
        <v>2269.23</v>
      </c>
      <c r="G55" s="10">
        <v>1822.7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f t="shared" si="1"/>
        <v>98404.28</v>
      </c>
    </row>
    <row r="56" s="1" customFormat="1" ht="15.75" spans="1:13">
      <c r="A56" s="9" t="s">
        <v>121</v>
      </c>
      <c r="B56" s="9" t="s">
        <v>122</v>
      </c>
      <c r="C56" s="10">
        <v>980640</v>
      </c>
      <c r="D56" s="10">
        <v>0</v>
      </c>
      <c r="E56" s="10">
        <v>15356.85</v>
      </c>
      <c r="F56" s="10">
        <v>37878.29</v>
      </c>
      <c r="G56" s="10">
        <v>29613.5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f t="shared" si="1"/>
        <v>1063488.64</v>
      </c>
    </row>
    <row r="57" s="1" customFormat="1" ht="15.75" spans="1:13">
      <c r="A57" s="9" t="s">
        <v>123</v>
      </c>
      <c r="B57" s="9" t="s">
        <v>124</v>
      </c>
      <c r="C57" s="10">
        <v>1491588</v>
      </c>
      <c r="D57" s="10">
        <v>0</v>
      </c>
      <c r="E57" s="10">
        <v>2338.95</v>
      </c>
      <c r="F57" s="10">
        <v>57883.87</v>
      </c>
      <c r="G57" s="10">
        <v>27148.3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f t="shared" si="1"/>
        <v>1578959.12</v>
      </c>
    </row>
    <row r="58" s="1" customFormat="1" ht="15.75" spans="1:13">
      <c r="A58" s="9" t="s">
        <v>125</v>
      </c>
      <c r="B58" s="9" t="s">
        <v>126</v>
      </c>
      <c r="C58" s="10">
        <v>596880</v>
      </c>
      <c r="D58" s="10">
        <v>0</v>
      </c>
      <c r="E58" s="10">
        <v>622.8</v>
      </c>
      <c r="F58" s="10">
        <v>20091.89</v>
      </c>
      <c r="G58" s="10">
        <v>10661.9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f t="shared" si="1"/>
        <v>628256.59</v>
      </c>
    </row>
    <row r="59" s="1" customFormat="1" ht="15.75" spans="1:13">
      <c r="A59" s="9" t="s">
        <v>127</v>
      </c>
      <c r="B59" s="9" t="s">
        <v>128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f t="shared" si="1"/>
        <v>0</v>
      </c>
    </row>
    <row r="60" s="1" customFormat="1" ht="15.75" spans="1:13">
      <c r="A60" s="9" t="s">
        <v>129</v>
      </c>
      <c r="B60" s="9" t="s">
        <v>130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f t="shared" si="1"/>
        <v>0</v>
      </c>
    </row>
    <row r="61" s="1" customFormat="1" ht="15.75" spans="1:13">
      <c r="A61" s="9" t="s">
        <v>131</v>
      </c>
      <c r="B61" s="9" t="s">
        <v>132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f t="shared" si="1"/>
        <v>0</v>
      </c>
    </row>
    <row r="62" s="1" customFormat="1" ht="15.75" spans="1:13">
      <c r="A62" s="9" t="s">
        <v>133</v>
      </c>
      <c r="B62" s="9" t="s">
        <v>134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f t="shared" si="1"/>
        <v>0</v>
      </c>
    </row>
    <row r="63" s="1" customFormat="1" ht="15.75" spans="1:13">
      <c r="A63" s="9" t="s">
        <v>135</v>
      </c>
      <c r="B63" s="9" t="s">
        <v>136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f t="shared" si="1"/>
        <v>0</v>
      </c>
    </row>
    <row r="64" s="1" customFormat="1" ht="15.75" spans="1:13">
      <c r="A64" s="9" t="s">
        <v>137</v>
      </c>
      <c r="B64" s="9" t="s">
        <v>138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1"/>
        <v>0</v>
      </c>
    </row>
    <row r="65" s="1" customFormat="1" ht="15.75" spans="1:13">
      <c r="A65" s="9" t="s">
        <v>139</v>
      </c>
      <c r="B65" s="9" t="s">
        <v>140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f t="shared" si="1"/>
        <v>0</v>
      </c>
    </row>
    <row r="66" s="1" customFormat="1" ht="15.75" spans="1:13">
      <c r="A66" s="9" t="s">
        <v>141</v>
      </c>
      <c r="B66" s="9" t="s">
        <v>142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f t="shared" si="1"/>
        <v>0</v>
      </c>
    </row>
    <row r="67" s="1" customFormat="1" ht="15.75" spans="1:13">
      <c r="A67" s="9" t="s">
        <v>143</v>
      </c>
      <c r="B67" s="9" t="s">
        <v>144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f t="shared" si="1"/>
        <v>0</v>
      </c>
    </row>
    <row r="68" s="1" customFormat="1" ht="15.75" spans="1:13">
      <c r="A68" s="9" t="s">
        <v>145</v>
      </c>
      <c r="B68" s="9" t="s">
        <v>146</v>
      </c>
      <c r="C68" s="10">
        <v>0</v>
      </c>
      <c r="D68" s="10">
        <v>0</v>
      </c>
      <c r="E68" s="10">
        <v>147.15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f t="shared" si="1"/>
        <v>147.15</v>
      </c>
    </row>
    <row r="69" s="1" customFormat="1" ht="15.75" spans="1:13">
      <c r="A69" s="9" t="s">
        <v>147</v>
      </c>
      <c r="B69" s="9" t="s">
        <v>148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f t="shared" si="1"/>
        <v>0</v>
      </c>
    </row>
    <row r="70" s="1" customFormat="1" ht="15.75" spans="1:13">
      <c r="A70" s="9" t="s">
        <v>149</v>
      </c>
      <c r="B70" s="9" t="s">
        <v>150</v>
      </c>
      <c r="C70" s="10">
        <v>0</v>
      </c>
      <c r="D70" s="10">
        <v>0</v>
      </c>
      <c r="E70" s="10">
        <v>63415.05</v>
      </c>
      <c r="F70" s="10">
        <v>31694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f t="shared" si="1"/>
        <v>95109.05</v>
      </c>
    </row>
    <row r="71" s="1" customFormat="1" ht="15.75" spans="1:13">
      <c r="A71" s="9" t="s">
        <v>151</v>
      </c>
      <c r="B71" s="9" t="s">
        <v>152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f t="shared" si="1"/>
        <v>0</v>
      </c>
    </row>
    <row r="72" s="1" customFormat="1" ht="15.75" spans="1:13">
      <c r="A72" s="9" t="s">
        <v>153</v>
      </c>
      <c r="B72" s="9" t="s">
        <v>154</v>
      </c>
      <c r="C72" s="10">
        <v>0</v>
      </c>
      <c r="D72" s="10">
        <v>0</v>
      </c>
      <c r="E72" s="10">
        <v>435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f t="shared" si="1"/>
        <v>435</v>
      </c>
    </row>
    <row r="73" s="1" customFormat="1" ht="15.75" spans="1:13">
      <c r="A73" s="9" t="s">
        <v>155</v>
      </c>
      <c r="B73" s="9" t="s">
        <v>156</v>
      </c>
      <c r="C73" s="10">
        <v>0</v>
      </c>
      <c r="D73" s="10">
        <v>0</v>
      </c>
      <c r="E73" s="10">
        <v>16988.85</v>
      </c>
      <c r="F73" s="10">
        <v>31624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f t="shared" si="1"/>
        <v>48612.85</v>
      </c>
    </row>
    <row r="74" s="1" customFormat="1" ht="15.75" spans="1:13">
      <c r="A74" s="9" t="s">
        <v>157</v>
      </c>
      <c r="B74" s="9" t="s">
        <v>158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f t="shared" si="1"/>
        <v>0</v>
      </c>
    </row>
    <row r="75" s="1" customFormat="1" ht="15.75" spans="1:13">
      <c r="A75" s="9" t="s">
        <v>159</v>
      </c>
      <c r="B75" s="9" t="s">
        <v>160</v>
      </c>
      <c r="C75" s="10">
        <v>0</v>
      </c>
      <c r="D75" s="10">
        <v>0</v>
      </c>
      <c r="E75" s="10">
        <v>2.25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f t="shared" si="1"/>
        <v>2.25</v>
      </c>
    </row>
    <row r="76" s="1" customFormat="1" ht="15.75" spans="1:13">
      <c r="A76" s="9" t="s">
        <v>161</v>
      </c>
      <c r="B76" s="9" t="s">
        <v>162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f t="shared" si="1"/>
        <v>0</v>
      </c>
    </row>
    <row r="77" s="1" customFormat="1" ht="15.75" spans="1:13">
      <c r="A77" s="9" t="s">
        <v>163</v>
      </c>
      <c r="B77" s="9" t="s">
        <v>164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f t="shared" si="1"/>
        <v>0</v>
      </c>
    </row>
    <row r="78" s="1" customFormat="1" ht="15.75" spans="1:13">
      <c r="A78" s="9" t="s">
        <v>165</v>
      </c>
      <c r="B78" s="9" t="s">
        <v>166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f t="shared" ref="M78:M113" si="2">SUM(C78:L78)</f>
        <v>0</v>
      </c>
    </row>
    <row r="79" s="1" customFormat="1" ht="15.75" spans="1:13">
      <c r="A79" s="9" t="s">
        <v>167</v>
      </c>
      <c r="B79" s="9" t="s">
        <v>168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f t="shared" si="2"/>
        <v>0</v>
      </c>
    </row>
    <row r="80" s="1" customFormat="1" ht="15.75" spans="1:13">
      <c r="A80" s="9" t="s">
        <v>169</v>
      </c>
      <c r="B80" s="9" t="s">
        <v>170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f t="shared" si="2"/>
        <v>0</v>
      </c>
    </row>
    <row r="81" s="1" customFormat="1" ht="15.75" spans="1:13">
      <c r="A81" s="9" t="s">
        <v>171</v>
      </c>
      <c r="B81" s="9" t="s">
        <v>172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f t="shared" si="2"/>
        <v>0</v>
      </c>
    </row>
    <row r="82" s="1" customFormat="1" ht="15.75" spans="1:13">
      <c r="A82" s="9" t="s">
        <v>173</v>
      </c>
      <c r="B82" s="9" t="s">
        <v>174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f t="shared" si="2"/>
        <v>0</v>
      </c>
    </row>
    <row r="83" s="1" customFormat="1" ht="15.75" spans="1:13">
      <c r="A83" s="9" t="s">
        <v>175</v>
      </c>
      <c r="B83" s="9" t="s">
        <v>176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f t="shared" si="2"/>
        <v>0</v>
      </c>
    </row>
    <row r="84" s="1" customFormat="1" ht="15.75" spans="1:13">
      <c r="A84" s="9" t="s">
        <v>177</v>
      </c>
      <c r="B84" s="9" t="s">
        <v>178</v>
      </c>
      <c r="C84" s="10">
        <v>0</v>
      </c>
      <c r="D84" s="10">
        <v>0</v>
      </c>
      <c r="E84" s="10">
        <v>26383.5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f t="shared" si="2"/>
        <v>26383.5</v>
      </c>
    </row>
    <row r="85" s="1" customFormat="1" ht="15.75" spans="1:13">
      <c r="A85" s="9" t="s">
        <v>179</v>
      </c>
      <c r="B85" s="9" t="s">
        <v>180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f t="shared" si="2"/>
        <v>0</v>
      </c>
    </row>
    <row r="86" s="1" customFormat="1" ht="15.75" spans="1:13">
      <c r="A86" s="9" t="s">
        <v>181</v>
      </c>
      <c r="B86" s="9" t="s">
        <v>182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f t="shared" si="2"/>
        <v>0</v>
      </c>
    </row>
    <row r="87" s="1" customFormat="1" ht="15.75" spans="1:13">
      <c r="A87" s="9" t="s">
        <v>183</v>
      </c>
      <c r="B87" s="9" t="s">
        <v>184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f t="shared" si="2"/>
        <v>0</v>
      </c>
    </row>
    <row r="88" s="1" customFormat="1" ht="15.75" spans="1:13">
      <c r="A88" s="9" t="s">
        <v>185</v>
      </c>
      <c r="B88" s="9" t="s">
        <v>186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f t="shared" si="2"/>
        <v>0</v>
      </c>
    </row>
    <row r="89" s="1" customFormat="1" ht="15.75" spans="1:13">
      <c r="A89" s="9" t="s">
        <v>187</v>
      </c>
      <c r="B89" s="9" t="s">
        <v>188</v>
      </c>
      <c r="C89" s="10">
        <v>0</v>
      </c>
      <c r="D89" s="10">
        <v>0</v>
      </c>
      <c r="E89" s="10">
        <v>114.75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f t="shared" si="2"/>
        <v>114.75</v>
      </c>
    </row>
    <row r="90" s="1" customFormat="1" ht="15.75" spans="1:13">
      <c r="A90" s="9" t="s">
        <v>189</v>
      </c>
      <c r="B90" s="9" t="s">
        <v>190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f t="shared" si="2"/>
        <v>0</v>
      </c>
    </row>
    <row r="91" s="1" customFormat="1" ht="15.75" spans="1:13">
      <c r="A91" s="9" t="s">
        <v>191</v>
      </c>
      <c r="B91" s="9" t="s">
        <v>192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f t="shared" si="2"/>
        <v>0</v>
      </c>
    </row>
    <row r="92" s="1" customFormat="1" ht="15.75" spans="1:13">
      <c r="A92" s="9" t="s">
        <v>193</v>
      </c>
      <c r="B92" s="9" t="s">
        <v>194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f t="shared" si="2"/>
        <v>0</v>
      </c>
    </row>
    <row r="93" s="1" customFormat="1" ht="15.75" spans="1:13">
      <c r="A93" s="9" t="s">
        <v>195</v>
      </c>
      <c r="B93" s="9" t="s">
        <v>196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f t="shared" si="2"/>
        <v>0</v>
      </c>
    </row>
    <row r="94" s="1" customFormat="1" ht="15.75" spans="1:13">
      <c r="A94" s="9" t="s">
        <v>197</v>
      </c>
      <c r="B94" s="9" t="s">
        <v>198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f t="shared" si="2"/>
        <v>0</v>
      </c>
    </row>
    <row r="95" s="1" customFormat="1" ht="15.75" spans="1:13">
      <c r="A95" s="9" t="s">
        <v>199</v>
      </c>
      <c r="B95" s="9" t="s">
        <v>200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f t="shared" si="2"/>
        <v>0</v>
      </c>
    </row>
    <row r="96" s="1" customFormat="1" ht="15.75" spans="1:13">
      <c r="A96" s="9" t="s">
        <v>201</v>
      </c>
      <c r="B96" s="9" t="s">
        <v>202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f t="shared" si="2"/>
        <v>0</v>
      </c>
    </row>
    <row r="97" s="1" customFormat="1" ht="15.75" spans="1:13">
      <c r="A97" s="9" t="s">
        <v>203</v>
      </c>
      <c r="B97" s="9" t="s">
        <v>204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f t="shared" si="2"/>
        <v>0</v>
      </c>
    </row>
    <row r="98" s="1" customFormat="1" ht="15.75" spans="1:13">
      <c r="A98" s="9" t="s">
        <v>205</v>
      </c>
      <c r="B98" s="9" t="s">
        <v>206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f t="shared" si="2"/>
        <v>0</v>
      </c>
    </row>
    <row r="99" s="1" customFormat="1" ht="15.75" spans="1:13">
      <c r="A99" s="9" t="s">
        <v>207</v>
      </c>
      <c r="B99" s="9" t="s">
        <v>208</v>
      </c>
      <c r="C99" s="10">
        <v>0</v>
      </c>
      <c r="D99" s="10">
        <v>0</v>
      </c>
      <c r="E99" s="10">
        <v>3728.1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f t="shared" si="2"/>
        <v>3728.1</v>
      </c>
    </row>
    <row r="100" s="1" customFormat="1" ht="15.75" spans="1:13">
      <c r="A100" s="9" t="s">
        <v>209</v>
      </c>
      <c r="B100" s="9" t="s">
        <v>210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f t="shared" si="2"/>
        <v>0</v>
      </c>
    </row>
    <row r="101" s="1" customFormat="1" ht="15.75" spans="1:13">
      <c r="A101" s="9" t="s">
        <v>211</v>
      </c>
      <c r="B101" s="9" t="s">
        <v>212</v>
      </c>
      <c r="C101" s="10">
        <v>0</v>
      </c>
      <c r="D101" s="10">
        <v>0</v>
      </c>
      <c r="E101" s="10">
        <v>39075.45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f t="shared" si="2"/>
        <v>39075.45</v>
      </c>
    </row>
    <row r="102" s="1" customFormat="1" ht="15.75" spans="1:13">
      <c r="A102" s="9" t="s">
        <v>213</v>
      </c>
      <c r="B102" s="9" t="s">
        <v>214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f t="shared" si="2"/>
        <v>0</v>
      </c>
    </row>
    <row r="103" s="1" customFormat="1" ht="15.75" spans="1:13">
      <c r="A103" s="9" t="s">
        <v>215</v>
      </c>
      <c r="B103" s="9" t="s">
        <v>216</v>
      </c>
      <c r="C103" s="10">
        <v>0</v>
      </c>
      <c r="D103" s="10">
        <v>0</v>
      </c>
      <c r="E103" s="10">
        <v>2653.35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f t="shared" si="2"/>
        <v>2653.35</v>
      </c>
    </row>
    <row r="104" s="1" customFormat="1" ht="15.75" spans="1:13">
      <c r="A104" s="9" t="s">
        <v>217</v>
      </c>
      <c r="B104" s="9" t="s">
        <v>218</v>
      </c>
      <c r="C104" s="10">
        <v>0</v>
      </c>
      <c r="D104" s="10">
        <v>0</v>
      </c>
      <c r="E104" s="10">
        <v>100045.35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f t="shared" si="2"/>
        <v>100045.35</v>
      </c>
    </row>
    <row r="105" s="1" customFormat="1" ht="15.75" spans="1:13">
      <c r="A105" s="9" t="s">
        <v>219</v>
      </c>
      <c r="B105" s="9" t="s">
        <v>220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f t="shared" si="2"/>
        <v>0</v>
      </c>
    </row>
    <row r="106" s="1" customFormat="1" ht="15.75" spans="1:13">
      <c r="A106" s="9" t="s">
        <v>221</v>
      </c>
      <c r="B106" s="9" t="s">
        <v>222</v>
      </c>
      <c r="C106" s="10">
        <v>0</v>
      </c>
      <c r="D106" s="10">
        <v>0</v>
      </c>
      <c r="E106" s="10">
        <v>1210887.75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f t="shared" si="2"/>
        <v>1210887.75</v>
      </c>
    </row>
    <row r="107" s="1" customFormat="1" ht="15.75" spans="1:13">
      <c r="A107" s="9" t="s">
        <v>223</v>
      </c>
      <c r="B107" s="9" t="s">
        <v>224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f t="shared" si="2"/>
        <v>0</v>
      </c>
    </row>
    <row r="108" s="1" customFormat="1" ht="15.75" spans="1:13">
      <c r="A108" s="9" t="s">
        <v>225</v>
      </c>
      <c r="B108" s="9" t="s">
        <v>226</v>
      </c>
      <c r="C108" s="10">
        <v>0</v>
      </c>
      <c r="D108" s="10">
        <v>0</v>
      </c>
      <c r="E108" s="10">
        <v>147193.5</v>
      </c>
      <c r="F108" s="10">
        <v>52739.82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f t="shared" si="2"/>
        <v>199933.32</v>
      </c>
    </row>
    <row r="109" s="1" customFormat="1" ht="15.75" spans="1:13">
      <c r="A109" s="9" t="s">
        <v>227</v>
      </c>
      <c r="B109" s="9" t="s">
        <v>228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f t="shared" si="2"/>
        <v>0</v>
      </c>
    </row>
    <row r="110" s="1" customFormat="1" ht="15.75" spans="1:13">
      <c r="A110" s="9" t="s">
        <v>229</v>
      </c>
      <c r="B110" s="9" t="s">
        <v>230</v>
      </c>
      <c r="C110" s="10">
        <v>0</v>
      </c>
      <c r="D110" s="10">
        <v>0</v>
      </c>
      <c r="E110" s="10">
        <v>547.5</v>
      </c>
      <c r="F110" s="10">
        <v>71522.59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f t="shared" si="2"/>
        <v>72070.09</v>
      </c>
    </row>
    <row r="111" s="1" customFormat="1" ht="15.75" spans="1:13">
      <c r="A111" s="9" t="s">
        <v>231</v>
      </c>
      <c r="B111" s="9" t="s">
        <v>232</v>
      </c>
      <c r="C111" s="10">
        <v>0</v>
      </c>
      <c r="D111" s="10">
        <v>0</v>
      </c>
      <c r="E111" s="10">
        <v>3050.1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f t="shared" si="2"/>
        <v>3050.1</v>
      </c>
    </row>
    <row r="112" ht="15.75" spans="1:13">
      <c r="A112" s="9" t="s">
        <v>233</v>
      </c>
      <c r="B112" s="9" t="s">
        <v>234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f t="shared" si="2"/>
        <v>0</v>
      </c>
    </row>
    <row r="113" ht="15.75" spans="1:13">
      <c r="A113" s="9" t="s">
        <v>235</v>
      </c>
      <c r="B113" s="9" t="s">
        <v>236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f t="shared" si="2"/>
        <v>0</v>
      </c>
    </row>
    <row r="114" ht="15.75" spans="1:13">
      <c r="A114" s="9" t="s">
        <v>237</v>
      </c>
      <c r="B114" s="9" t="s">
        <v>238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f t="shared" ref="M114:M134" si="3">SUM(C114:L114)</f>
        <v>0</v>
      </c>
    </row>
    <row r="115" ht="15.75" spans="1:13">
      <c r="A115" s="9" t="s">
        <v>239</v>
      </c>
      <c r="B115" s="9" t="s">
        <v>240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f t="shared" si="3"/>
        <v>0</v>
      </c>
    </row>
    <row r="116" ht="15.75" spans="1:13">
      <c r="A116" s="9" t="s">
        <v>241</v>
      </c>
      <c r="B116" s="9" t="s">
        <v>242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f t="shared" si="3"/>
        <v>0</v>
      </c>
    </row>
    <row r="117" ht="15.75" spans="1:13">
      <c r="A117" s="9" t="s">
        <v>243</v>
      </c>
      <c r="B117" s="9" t="s">
        <v>244</v>
      </c>
      <c r="C117" s="10">
        <v>0</v>
      </c>
      <c r="D117" s="10">
        <v>0</v>
      </c>
      <c r="E117" s="10">
        <v>9888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f t="shared" si="3"/>
        <v>9888</v>
      </c>
    </row>
    <row r="118" ht="15.75" spans="1:13">
      <c r="A118" s="9" t="s">
        <v>245</v>
      </c>
      <c r="B118" s="9" t="s">
        <v>246</v>
      </c>
      <c r="C118" s="10">
        <v>5373.33</v>
      </c>
      <c r="D118" s="10">
        <v>0</v>
      </c>
      <c r="E118" s="10">
        <v>529.05</v>
      </c>
      <c r="F118" s="10">
        <v>669070</v>
      </c>
      <c r="G118" s="10">
        <v>166189</v>
      </c>
      <c r="H118" s="10">
        <v>0</v>
      </c>
      <c r="I118" s="10">
        <v>1322730</v>
      </c>
      <c r="J118" s="10">
        <v>0</v>
      </c>
      <c r="K118" s="10">
        <v>0</v>
      </c>
      <c r="L118" s="10">
        <v>0</v>
      </c>
      <c r="M118" s="10">
        <f t="shared" si="3"/>
        <v>2163891.38</v>
      </c>
    </row>
    <row r="119" ht="15.75" spans="1:13">
      <c r="A119" s="9" t="s">
        <v>247</v>
      </c>
      <c r="B119" s="9" t="s">
        <v>248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f t="shared" si="3"/>
        <v>0</v>
      </c>
    </row>
    <row r="120" ht="15.75" spans="1:13">
      <c r="A120" s="9" t="s">
        <v>249</v>
      </c>
      <c r="B120" s="9" t="s">
        <v>250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f t="shared" si="3"/>
        <v>0</v>
      </c>
    </row>
    <row r="121" ht="15.75" spans="1:13">
      <c r="A121" s="9" t="s">
        <v>251</v>
      </c>
      <c r="B121" s="9" t="s">
        <v>252</v>
      </c>
      <c r="C121" s="9">
        <v>0</v>
      </c>
      <c r="D121" s="10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10">
        <f t="shared" si="3"/>
        <v>0</v>
      </c>
    </row>
    <row r="122" ht="15.75" spans="1:13">
      <c r="A122" s="9" t="s">
        <v>253</v>
      </c>
      <c r="B122" s="9" t="s">
        <v>254</v>
      </c>
      <c r="C122" s="9">
        <v>0</v>
      </c>
      <c r="D122" s="10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10">
        <f t="shared" si="3"/>
        <v>0</v>
      </c>
    </row>
    <row r="123" ht="15.75" spans="1:13">
      <c r="A123" s="9" t="s">
        <v>255</v>
      </c>
      <c r="B123" s="9" t="s">
        <v>256</v>
      </c>
      <c r="C123" s="9">
        <v>0</v>
      </c>
      <c r="D123" s="10">
        <v>0</v>
      </c>
      <c r="E123" s="9">
        <v>1.65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10">
        <f t="shared" si="3"/>
        <v>1.65</v>
      </c>
    </row>
    <row r="124" ht="15.75" spans="1:13">
      <c r="A124" s="9" t="s">
        <v>257</v>
      </c>
      <c r="B124" s="9" t="s">
        <v>258</v>
      </c>
      <c r="C124" s="9">
        <v>0</v>
      </c>
      <c r="D124" s="10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10">
        <f t="shared" si="3"/>
        <v>0</v>
      </c>
    </row>
    <row r="125" ht="15.75" spans="1:13">
      <c r="A125" s="9" t="s">
        <v>259</v>
      </c>
      <c r="B125" s="9" t="s">
        <v>260</v>
      </c>
      <c r="C125" s="9">
        <v>0</v>
      </c>
      <c r="D125" s="10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10">
        <f t="shared" si="3"/>
        <v>0</v>
      </c>
    </row>
    <row r="126" ht="15.75" spans="1:13">
      <c r="A126" s="9" t="s">
        <v>261</v>
      </c>
      <c r="B126" s="9" t="s">
        <v>262</v>
      </c>
      <c r="C126" s="9">
        <v>0</v>
      </c>
      <c r="D126" s="10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10">
        <f t="shared" si="3"/>
        <v>0</v>
      </c>
    </row>
    <row r="127" ht="15.75" spans="1:13">
      <c r="A127" s="9" t="s">
        <v>263</v>
      </c>
      <c r="B127" s="9" t="s">
        <v>264</v>
      </c>
      <c r="C127" s="9">
        <v>0</v>
      </c>
      <c r="D127" s="10">
        <v>0</v>
      </c>
      <c r="E127" s="9">
        <v>373.95</v>
      </c>
      <c r="F127" s="9">
        <v>0</v>
      </c>
      <c r="G127" s="9">
        <v>3362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10">
        <f t="shared" si="3"/>
        <v>3735.95</v>
      </c>
    </row>
    <row r="128" ht="15.75" spans="1:13">
      <c r="A128" s="9" t="s">
        <v>265</v>
      </c>
      <c r="B128" s="9" t="s">
        <v>266</v>
      </c>
      <c r="C128" s="9">
        <v>0</v>
      </c>
      <c r="D128" s="10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10">
        <f t="shared" si="3"/>
        <v>0</v>
      </c>
    </row>
    <row r="129" ht="15.75" spans="1:13">
      <c r="A129" s="9" t="s">
        <v>267</v>
      </c>
      <c r="B129" s="9" t="s">
        <v>268</v>
      </c>
      <c r="C129" s="9">
        <v>0</v>
      </c>
      <c r="D129" s="10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10">
        <f t="shared" si="3"/>
        <v>0</v>
      </c>
    </row>
    <row r="130" ht="15.75" spans="1:13">
      <c r="A130" s="9" t="s">
        <v>269</v>
      </c>
      <c r="B130" s="9" t="s">
        <v>270</v>
      </c>
      <c r="C130" s="9">
        <v>0</v>
      </c>
      <c r="D130" s="10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10">
        <f t="shared" si="3"/>
        <v>0</v>
      </c>
    </row>
    <row r="131" ht="15.75" spans="1:13">
      <c r="A131" s="9" t="s">
        <v>271</v>
      </c>
      <c r="B131" s="9" t="s">
        <v>272</v>
      </c>
      <c r="C131" s="9">
        <v>0</v>
      </c>
      <c r="D131" s="10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10">
        <f t="shared" si="3"/>
        <v>0</v>
      </c>
    </row>
    <row r="132" ht="15.75" spans="1:13">
      <c r="A132" s="9" t="s">
        <v>273</v>
      </c>
      <c r="B132" s="9" t="s">
        <v>274</v>
      </c>
      <c r="C132" s="9">
        <v>0</v>
      </c>
      <c r="D132" s="10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10">
        <f t="shared" si="3"/>
        <v>0</v>
      </c>
    </row>
    <row r="133" customFormat="1" ht="15.75" spans="1:13">
      <c r="A133" s="11" t="s">
        <v>275</v>
      </c>
      <c r="B133" s="12" t="s">
        <v>276</v>
      </c>
      <c r="C133" s="9">
        <v>0</v>
      </c>
      <c r="D133" s="10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10">
        <f t="shared" si="3"/>
        <v>0</v>
      </c>
    </row>
    <row r="134" customFormat="1" ht="15.75" spans="1:13">
      <c r="A134" s="11" t="s">
        <v>277</v>
      </c>
      <c r="B134" s="12" t="s">
        <v>278</v>
      </c>
      <c r="C134" s="9">
        <v>0</v>
      </c>
      <c r="D134" s="10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10">
        <f t="shared" si="3"/>
        <v>0</v>
      </c>
    </row>
    <row r="135" s="2" customFormat="1" ht="14.25" spans="1:13">
      <c r="A135" s="13" t="s">
        <v>279</v>
      </c>
      <c r="B135" s="14"/>
      <c r="C135" s="15">
        <f>SUM(C4:C134)</f>
        <v>14008010.37</v>
      </c>
      <c r="D135" s="15">
        <f>SUM(D4:D134)</f>
        <v>0</v>
      </c>
      <c r="E135" s="15">
        <f t="shared" ref="D135:M135" si="4">SUM(E4:E134)</f>
        <v>2186887.5</v>
      </c>
      <c r="F135" s="15">
        <f t="shared" si="4"/>
        <v>12400276.32</v>
      </c>
      <c r="G135" s="15">
        <f t="shared" si="4"/>
        <v>3759292.8</v>
      </c>
      <c r="H135" s="15">
        <f t="shared" si="4"/>
        <v>280000</v>
      </c>
      <c r="I135" s="15">
        <f t="shared" si="4"/>
        <v>14282535.66</v>
      </c>
      <c r="J135" s="15">
        <f t="shared" si="4"/>
        <v>0</v>
      </c>
      <c r="K135" s="15">
        <f t="shared" si="4"/>
        <v>0</v>
      </c>
      <c r="L135" s="15">
        <f t="shared" si="4"/>
        <v>0</v>
      </c>
      <c r="M135" s="15">
        <f>SUM(M4:M134)</f>
        <v>46785129.4</v>
      </c>
    </row>
  </sheetData>
  <mergeCells count="4">
    <mergeCell ref="A1:M1"/>
    <mergeCell ref="A135:B135"/>
    <mergeCell ref="A2:A3"/>
    <mergeCell ref="B2:B3"/>
  </mergeCells>
  <pageMargins left="0.700694444444445" right="0.700694444444445" top="0.751388888888889" bottom="0.751388888888889" header="0.297916666666667" footer="0.297916666666667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2022-02-22T09:17:00Z</dcterms:created>
  <dcterms:modified xsi:type="dcterms:W3CDTF">2024-07-08T09:41:19Z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A8F2D7AB93314263BFD96CDA16894506</vt:lpwstr>
  </property>
</Properties>
</file>