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<sst xmlns="http://schemas.openxmlformats.org/spreadsheetml/2006/main" count="327">
  <si>
    <t>2024年8月考核费用分项月报</t>
  </si>
  <si>
    <t>电厂</t>
  </si>
  <si>
    <t>简称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</si>
  <si>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</si>
  <si>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</si>
  <si>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</si>
  <si>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</si>
  <si>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</si>
  <si>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</si>
  <si>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</si>
  <si>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</si>
  <si>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</si>
  <si>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</si>
  <si>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</si>
  <si>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</si>
  <si>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</si>
  <si>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</si>
  <si>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</si>
  <si>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</si>
  <si>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</si>
  <si>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</si>
  <si>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</si>
  <si>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</si>
  <si>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</si>
  <si>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</si>
  <si>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</si>
  <si>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</si>
  <si>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</si>
  <si>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</si>
  <si>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</si>
  <si>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</si>
  <si>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</si>
  <si>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</si>
  <si>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</si>
  <si>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</si>
  <si>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</si>
  <si>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</si>
  <si>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</si>
  <si>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</si>
  <si>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</si>
  <si>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</si>
  <si>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</si>
  <si>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</si>
  <si>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</si>
  <si>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</si>
  <si>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</si>
  <si>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</si>
  <si>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</si>
  <si>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</si>
  <si>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</si>
  <si>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</si>
  <si>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</si>
  <si>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</si>
  <si>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</si>
  <si>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</si>
  <si>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</si>
  <si>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</si>
  <si>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</si>
  <si>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</si>
  <si>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</si>
  <si>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</si>
  <si>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</si>
  <si>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</si>
  <si>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</si>
  <si>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</si>
  <si>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</si>
  <si>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</si>
  <si>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</si>
  <si>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</si>
  <si>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</si>
  <si>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</si>
  <si>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</si>
  <si>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</si>
  <si>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</si>
  <si>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</si>
  <si>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</si>
  <si>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</si>
  <si>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</si>
  <si>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</si>
  <si>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</si>
  <si>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</si>
  <si>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</si>
  <si>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</si>
  <si>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</si>
  <si>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</si>
  <si>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</si>
  <si>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</si>
  <si>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</si>
  <si>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</si>
  <si>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</si>
  <si>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</si>
  <si>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</si>
  <si>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</si>
  <si>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</si>
  <si>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</si>
  <si>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</si>
  <si>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</si>
  <si>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</si>
  <si>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</si>
  <si>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</si>
  <si>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</si>
  <si>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</si>
  <si>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</si>
  <si>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</si>
  <si>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</si>
  <si>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</si>
  <si>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</si>
  <si>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</si>
  <si>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</si>
  <si>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</si>
  <si>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</si>
  <si>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</si>
  <si>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</si>
  <si>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</si>
  <si>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</si>
  <si>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</si>
  <si>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</si>
  <si>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</si>
  <si>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</si>
  <si>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</si>
  <si>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</si>
  <si>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</si>
  <si>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</si>
  <si>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</si>
  <si>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</si>
  <si>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</si>
  <si>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</si>
  <si>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</si>
  <si>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</si>
  <si>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</si>
  <si>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</si>
  <si>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</si>
  <si>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</si>
  <si>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</si>
  <si>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</si>
  <si>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</si>
  <si>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</si>
  <si>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</si>
  <si>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</si>
  <si>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</si>
  <si>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</si>
  <si>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</si>
  <si>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</si>
  <si>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</si>
  <si>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</si>
  <si>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</si>
  <si>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</si>
  <si>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</si>
  <si>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</si>
  <si>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</si>
  <si>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</si>
  <si>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</si>
  <si>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</si>
  <si>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</si>
  <si>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</si>
  <si>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</si>
  <si>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</si>
  <si>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</si>
  <si>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</si>
  <si>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</si>
  <si>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</si>
  <si>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</si>
  <si>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</si>
  <si>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</si>
  <si>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</si>
  <si>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</si>
  <si>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</si>
  <si>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</si>
  <si>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</si>
  <si>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</si>
  <si>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</si>
  <si>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</si>
  <si>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</si>
  <si>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</si>
  <si>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</si>
  <si>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</si>
  <si>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</si>
  <si>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</si>
  <si>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</si>
  <si>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</si>
  <si>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</si>
  <si>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</si>
  <si>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</si>
  <si>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</si>
  <si>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</si>
  <si>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</si>
  <si>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</si>
  <si>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</si>
  <si>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</si>
  <si>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</si>
  <si>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</si>
  <si>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</si>
  <si>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</si>
  <si>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</si>
  <si>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</si>
  <si>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</si>
  <si>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</si>
  <si>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</si>
  <si>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</si>
  <si>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</si>
  <si>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</si>
  <si>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</si>
  <si>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</si>
  <si>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</si>
  <si>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</si>
  <si>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</si>
  <si>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</si>
  <si>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</si>
  <si>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</si>
  <si>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</si>
  <si>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</si>
  <si>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</si>
  <si>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</si>
  <si>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</si>
  <si>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</si>
  <si>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</si>
  <si>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</si>
  <si>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</si>
  <si>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</si>
  <si>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</si>
  <si>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</si>
  <si>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</si>
  <si>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</si>
  <si>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</si>
  <si>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</si>
  <si>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</si>
  <si>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</si>
  <si>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</si>
  <si>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</si>
  <si>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</si>
  <si>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</si>
  <si>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</si>
  <si>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</si>
  <si>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</si>
  <si>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</si>
  <si>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</si>
  <si>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</si>
  <si>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</si>
  <si>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</si>
  <si>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</si>
  <si>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</si>
  <si>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</si>
  <si>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</si>
  <si>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</si>
  <si>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</si>
  <si>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</si>
  <si>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</si>
  <si>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</si>
  <si>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</si>
  <si>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</si>
  <si>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</si>
  <si>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</si>
  <si>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</si>
  <si>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</si>
  <si>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</si>
  <si>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</si>
  <si>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</si>
  <si>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</si>
  <si>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</si>
  <si>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</si>
  <si>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</si>
  <si>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</si>
  <si>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</si>
  <si>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</si>
  <si>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</si>
  <si>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</si>
  <si>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</si>
  <si>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</si>
  <si>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</si>
  <si>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</si>
  <si>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</si>
  <si>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</si>
  <si>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</si>
  <si>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</si>
  <si>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</si>
  <si>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</si>
  <si>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</si>
  <si>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</si>
  <si>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</si>
  <si>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</si>
  <si>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</si>
  <si>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</si>
  <si>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</si>
  <si>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浙江大唐国际新能源有限责任公司（大唐集团）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</si>
  <si>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</si>
  <si>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</si>
  <si>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</si>
  <si>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</si>
  <si>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</si>
  <si>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</si>
  <si>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</si>
  <si>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</si>
  <si>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</si>
  <si>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</si>
  <si>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</si>
  <si>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</si>
  <si>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</si>
  <si>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</si>
  <si>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</si>
  <si>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</si>
  <si>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</si>
  <si>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</si>
  <si>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</si>
  <si>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</si>
  <si>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</si>
  <si>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</si>
  <si>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</si>
  <si>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</si>
  <si>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</si>
  <si>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</si>
  <si>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</si>
  <si>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</si>
  <si>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</si>
  <si>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</si>
  <si>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</si>
  <si>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</si>
  <si>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</si>
  <si>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</si>
  <si>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</si>
  <si>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</si>
  <si>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</si>
  <si>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</si>
  <si>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浙江正泰新能源开发有限公司</t>
  </si>
  <si>
    <t>亨泰站</t>
  </si>
  <si>
    <t>浙江浙能（新）镇海燃气发电有限公司</t>
  </si>
  <si>
    <t>新镇海厂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</si>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</sst>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58"/>
  <sheetViews>
    <sheetView tabSelected="1" workbookViewId="0">
      <pane xSplit="1" ySplit="3" topLeftCell="T127" activePane="bottomRight" state="frozen"/>
      <selection/>
      <selection pane="topRight"/>
      <selection pane="bottomLeft"/>
      <selection pane="bottomRight" activeCell="X143" sqref="X143"/>
    </sheetView>
  </sheetViews>
  <sheetFormatPr defaultColWidth="9" defaultRowHeight="13.5"/>
  <cols>
    <col min="1" max="1" width="46.5" style="2" customWidth="1"/>
    <col min="2" max="2" width="13.5833333333333" style="2" customWidth="1"/>
    <col min="3" max="3" width="12.25" style="2" customWidth="1"/>
    <col min="4" max="4" width="11.625" style="2" customWidth="1"/>
    <col min="5" max="5" width="12.25" style="2" customWidth="1"/>
    <col min="6" max="6" width="9.125" style="2" customWidth="1"/>
    <col min="7" max="7" width="12.25" style="2" customWidth="1"/>
    <col min="8" max="8" width="9.125" style="2" customWidth="1"/>
    <col min="9" max="9" width="12.25" style="2" customWidth="1"/>
    <col min="10" max="10" width="9.125" style="2" customWidth="1"/>
    <col min="11" max="11" width="12.25" style="2" customWidth="1"/>
    <col min="12" max="12" width="9.125" style="2" customWidth="1"/>
    <col min="13" max="13" width="12.25" style="2" customWidth="1"/>
    <col min="14" max="14" width="9.125" style="2" customWidth="1"/>
    <col min="15" max="15" width="12.25" style="2" customWidth="1"/>
    <col min="16" max="16" width="9.5" style="2" customWidth="1"/>
    <col min="17" max="17" width="12.25" style="2" customWidth="1"/>
    <col min="18" max="18" width="9.125" style="2" customWidth="1"/>
    <col min="19" max="19" width="12.25" style="2" customWidth="1"/>
    <col min="20" max="20" width="9.125" style="2" customWidth="1"/>
    <col min="21" max="21" width="12.25" style="2" customWidth="1"/>
    <col min="22" max="22" width="9.125" style="2" customWidth="1"/>
    <col min="23" max="23" width="12.25" style="2" customWidth="1"/>
    <col min="24" max="24" width="10.5" style="2" customWidth="1"/>
    <col min="25" max="25" width="12.25" style="2" customWidth="1"/>
    <col min="26" max="26" width="10.5" style="2" customWidth="1"/>
    <col min="27" max="27" width="12.25" style="2" customWidth="1"/>
    <col min="28" max="28" width="14.125" style="2" customWidth="1"/>
    <col min="29" max="29" width="12.25" style="2" customWidth="1"/>
    <col min="30" max="30" width="11.5" style="2" customWidth="1"/>
    <col min="31" max="31" width="12.25" style="2" customWidth="1"/>
    <col min="32" max="32" width="9.125" style="2" customWidth="1"/>
    <col min="33" max="33" width="12.25" style="2" customWidth="1"/>
    <col min="34" max="34" width="10.5" style="2" customWidth="1"/>
    <col min="35" max="35" width="12.25" style="2" customWidth="1"/>
    <col min="36" max="36" width="11.625" style="2" customWidth="1"/>
    <col min="37" max="37" width="12.25" style="2" customWidth="1"/>
    <col min="38" max="38" width="9.125" style="2" customWidth="1"/>
    <col min="39" max="39" width="13.1166666666667" style="2" customWidth="1"/>
    <col min="40" max="40" width="9.125" style="2" customWidth="1"/>
    <col min="41" max="41" width="12.25" style="2" customWidth="1"/>
    <col min="42" max="42" width="10.5" style="2" customWidth="1"/>
    <col min="43" max="43" width="12.25" style="2" customWidth="1"/>
    <col min="44" max="44" width="9.125" style="2" customWidth="1"/>
    <col min="45" max="45" width="15.375" style="1"/>
    <col min="46" max="16384" width="9" style="2"/>
  </cols>
  <sheetData>
    <row r="1" ht="31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spans="1:45">
      <c r="A2" s="5" t="s">
        <v>1</v>
      </c>
      <c r="B2" s="6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  <c r="AE2" s="5" t="s">
        <v>17</v>
      </c>
      <c r="AF2" s="5"/>
      <c r="AG2" s="5" t="s">
        <v>18</v>
      </c>
      <c r="AH2" s="5"/>
      <c r="AI2" s="5" t="s">
        <v>19</v>
      </c>
      <c r="AJ2" s="5"/>
      <c r="AK2" s="5" t="s">
        <v>20</v>
      </c>
      <c r="AL2" s="5"/>
      <c r="AM2" s="5" t="s">
        <v>21</v>
      </c>
      <c r="AN2" s="5"/>
      <c r="AO2" s="5" t="s">
        <v>22</v>
      </c>
      <c r="AP2" s="5"/>
      <c r="AQ2" s="5" t="s">
        <v>23</v>
      </c>
      <c r="AR2" s="5"/>
      <c r="AS2" s="6" t="s">
        <v>24</v>
      </c>
    </row>
    <row r="3" s="1" customFormat="1" spans="1:45">
      <c r="A3" s="7"/>
      <c r="B3" s="8"/>
      <c r="C3" s="5" t="s">
        <v>25</v>
      </c>
      <c r="D3" s="5" t="s">
        <v>26</v>
      </c>
      <c r="E3" s="5" t="s">
        <v>25</v>
      </c>
      <c r="F3" s="5" t="s">
        <v>26</v>
      </c>
      <c r="G3" s="5" t="s">
        <v>25</v>
      </c>
      <c r="H3" s="5" t="s">
        <v>26</v>
      </c>
      <c r="I3" s="5" t="s">
        <v>25</v>
      </c>
      <c r="J3" s="5" t="s">
        <v>26</v>
      </c>
      <c r="K3" s="5" t="s">
        <v>25</v>
      </c>
      <c r="L3" s="5" t="s">
        <v>26</v>
      </c>
      <c r="M3" s="5" t="s">
        <v>25</v>
      </c>
      <c r="N3" s="5" t="s">
        <v>26</v>
      </c>
      <c r="O3" s="5" t="s">
        <v>25</v>
      </c>
      <c r="P3" s="5" t="s">
        <v>26</v>
      </c>
      <c r="Q3" s="5" t="s">
        <v>25</v>
      </c>
      <c r="R3" s="5" t="s">
        <v>26</v>
      </c>
      <c r="S3" s="5" t="s">
        <v>25</v>
      </c>
      <c r="T3" s="5" t="s">
        <v>26</v>
      </c>
      <c r="U3" s="5" t="s">
        <v>25</v>
      </c>
      <c r="V3" s="5" t="s">
        <v>26</v>
      </c>
      <c r="W3" s="5" t="s">
        <v>25</v>
      </c>
      <c r="X3" s="5" t="s">
        <v>26</v>
      </c>
      <c r="Y3" s="5" t="s">
        <v>25</v>
      </c>
      <c r="Z3" s="5" t="s">
        <v>26</v>
      </c>
      <c r="AA3" s="5" t="s">
        <v>25</v>
      </c>
      <c r="AB3" s="5" t="s">
        <v>26</v>
      </c>
      <c r="AC3" s="5" t="s">
        <v>25</v>
      </c>
      <c r="AD3" s="5" t="s">
        <v>26</v>
      </c>
      <c r="AE3" s="5" t="s">
        <v>25</v>
      </c>
      <c r="AF3" s="5" t="s">
        <v>26</v>
      </c>
      <c r="AG3" s="5" t="s">
        <v>25</v>
      </c>
      <c r="AH3" s="5" t="s">
        <v>26</v>
      </c>
      <c r="AI3" s="5" t="s">
        <v>25</v>
      </c>
      <c r="AJ3" s="5" t="s">
        <v>26</v>
      </c>
      <c r="AK3" s="5" t="s">
        <v>25</v>
      </c>
      <c r="AL3" s="5" t="s">
        <v>26</v>
      </c>
      <c r="AM3" s="5" t="s">
        <v>25</v>
      </c>
      <c r="AN3" s="5" t="s">
        <v>26</v>
      </c>
      <c r="AO3" s="5" t="s">
        <v>25</v>
      </c>
      <c r="AP3" s="5" t="s">
        <v>26</v>
      </c>
      <c r="AQ3" s="5" t="s">
        <v>25</v>
      </c>
      <c r="AR3" s="5" t="s">
        <v>26</v>
      </c>
      <c r="AS3" s="8"/>
    </row>
    <row r="4" spans="1:45">
      <c r="A4" s="9" t="s">
        <v>27</v>
      </c>
      <c r="B4" s="10" t="s">
        <v>28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52</v>
      </c>
      <c r="X4" s="10">
        <v>21595.6</v>
      </c>
      <c r="Y4" s="10">
        <v>15.9801</v>
      </c>
      <c r="Z4" s="10">
        <v>6636.53</v>
      </c>
      <c r="AA4" s="10">
        <v>2159.4</v>
      </c>
      <c r="AB4" s="10">
        <v>896799.2</v>
      </c>
      <c r="AC4" s="10">
        <v>120.23</v>
      </c>
      <c r="AD4" s="10">
        <v>49930.51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0</v>
      </c>
      <c r="AP4" s="10">
        <v>0</v>
      </c>
      <c r="AQ4" s="10">
        <v>0</v>
      </c>
      <c r="AR4" s="10">
        <v>0</v>
      </c>
      <c r="AS4" s="13">
        <f t="shared" ref="AS4:AS13" si="0">H4+X4+Z4+AB4+AD4+AF4+AH4+AP4+N4+F4+D4+J4+L4+P4+R4+T4+V4+AJ4+AL4+AN4+AR4</f>
        <v>974961.84</v>
      </c>
    </row>
    <row r="5" spans="1:45">
      <c r="A5" s="11" t="s">
        <v>29</v>
      </c>
      <c r="B5" s="12" t="s">
        <v>30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612</v>
      </c>
      <c r="X5" s="12">
        <v>254163.6</v>
      </c>
      <c r="Y5" s="12">
        <v>48.4914</v>
      </c>
      <c r="Z5" s="12">
        <v>20138.47</v>
      </c>
      <c r="AA5" s="12">
        <v>320.73</v>
      </c>
      <c r="AB5" s="12">
        <v>133200.4</v>
      </c>
      <c r="AC5" s="12">
        <v>39.42</v>
      </c>
      <c r="AD5" s="12">
        <v>16372.97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3">
        <f t="shared" si="0"/>
        <v>423875.44</v>
      </c>
    </row>
    <row r="6" spans="1:45">
      <c r="A6" s="11" t="s">
        <v>31</v>
      </c>
      <c r="B6" s="12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252</v>
      </c>
      <c r="X6" s="12">
        <v>104655.6</v>
      </c>
      <c r="Y6" s="12">
        <v>113.6207</v>
      </c>
      <c r="Z6" s="12">
        <v>47186.68</v>
      </c>
      <c r="AA6" s="12">
        <v>773.41</v>
      </c>
      <c r="AB6" s="12">
        <v>321197.16</v>
      </c>
      <c r="AC6" s="12">
        <v>133.87</v>
      </c>
      <c r="AD6" s="12">
        <v>55595.81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3">
        <f t="shared" si="0"/>
        <v>528635.25</v>
      </c>
    </row>
    <row r="7" spans="1:45">
      <c r="A7" s="11" t="s">
        <v>33</v>
      </c>
      <c r="B7" s="12" t="s">
        <v>34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101.541</v>
      </c>
      <c r="Z7" s="12">
        <v>42169.96</v>
      </c>
      <c r="AA7" s="12">
        <v>1132.68</v>
      </c>
      <c r="AB7" s="12">
        <v>470400.34</v>
      </c>
      <c r="AC7" s="12">
        <v>98.65</v>
      </c>
      <c r="AD7" s="12">
        <v>40970.3</v>
      </c>
      <c r="AE7" s="12">
        <v>0</v>
      </c>
      <c r="AF7" s="12">
        <v>0</v>
      </c>
      <c r="AG7" s="12">
        <v>14400</v>
      </c>
      <c r="AH7" s="12">
        <v>5980320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3">
        <f t="shared" si="0"/>
        <v>6533860.6</v>
      </c>
    </row>
    <row r="8" spans="1:45">
      <c r="A8" s="11" t="s">
        <v>35</v>
      </c>
      <c r="B8" s="12" t="s">
        <v>36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340.21</v>
      </c>
      <c r="X8" s="12">
        <v>141290.8</v>
      </c>
      <c r="Y8" s="12">
        <v>10.6049</v>
      </c>
      <c r="Z8" s="12">
        <v>4404.21</v>
      </c>
      <c r="AA8" s="12">
        <v>0</v>
      </c>
      <c r="AB8" s="12">
        <v>0</v>
      </c>
      <c r="AC8" s="12">
        <v>6.17</v>
      </c>
      <c r="AD8" s="12">
        <v>2560.35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3">
        <f t="shared" si="0"/>
        <v>148255.36</v>
      </c>
    </row>
    <row r="9" spans="1:45">
      <c r="A9" s="11" t="s">
        <v>37</v>
      </c>
      <c r="B9" s="1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85.1241</v>
      </c>
      <c r="Z9" s="12">
        <v>35352.04</v>
      </c>
      <c r="AA9" s="12">
        <v>1027.93</v>
      </c>
      <c r="AB9" s="12">
        <v>426900.16</v>
      </c>
      <c r="AC9" s="12">
        <v>2.35</v>
      </c>
      <c r="AD9" s="12">
        <v>976.23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3">
        <f t="shared" si="0"/>
        <v>463228.43</v>
      </c>
    </row>
    <row r="10" spans="1:45">
      <c r="A10" s="11" t="s">
        <v>39</v>
      </c>
      <c r="B10" s="12" t="s">
        <v>40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125.267</v>
      </c>
      <c r="Z10" s="12">
        <v>52023.4</v>
      </c>
      <c r="AA10" s="12">
        <v>1300.37</v>
      </c>
      <c r="AB10" s="12">
        <v>540041.6</v>
      </c>
      <c r="AC10" s="12">
        <v>8.5</v>
      </c>
      <c r="AD10" s="12">
        <v>3529.1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3">
        <f t="shared" si="0"/>
        <v>595594.1</v>
      </c>
    </row>
    <row r="11" spans="1:45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128</v>
      </c>
      <c r="X11" s="12">
        <v>53158.4</v>
      </c>
      <c r="Y11" s="12">
        <v>235.8082</v>
      </c>
      <c r="Z11" s="12">
        <v>97931.15</v>
      </c>
      <c r="AA11" s="12">
        <v>3682.34</v>
      </c>
      <c r="AB11" s="12">
        <v>1529275.8</v>
      </c>
      <c r="AC11" s="12">
        <v>765.84</v>
      </c>
      <c r="AD11" s="12">
        <v>318052.79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3">
        <f t="shared" si="0"/>
        <v>1998418.14</v>
      </c>
    </row>
    <row r="12" spans="1:45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36.7076</v>
      </c>
      <c r="Z12" s="12">
        <v>15244.68</v>
      </c>
      <c r="AA12" s="12">
        <v>788.36</v>
      </c>
      <c r="AB12" s="12">
        <v>327403.8</v>
      </c>
      <c r="AC12" s="12">
        <v>18.12</v>
      </c>
      <c r="AD12" s="12">
        <v>7524.03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3">
        <f t="shared" si="0"/>
        <v>350172.51</v>
      </c>
    </row>
    <row r="13" s="2" customFormat="1" spans="1:45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4.98</v>
      </c>
      <c r="X13" s="12">
        <v>2068.61</v>
      </c>
      <c r="Y13" s="12">
        <v>97.9776</v>
      </c>
      <c r="Z13" s="12">
        <v>40690.1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3">
        <v>0</v>
      </c>
    </row>
    <row r="14" spans="1:45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223.3368</v>
      </c>
      <c r="Z14" s="12">
        <v>92751.78</v>
      </c>
      <c r="AA14" s="12">
        <v>2115.32</v>
      </c>
      <c r="AB14" s="12">
        <v>878494.06</v>
      </c>
      <c r="AC14" s="12">
        <v>906.09</v>
      </c>
      <c r="AD14" s="12">
        <v>376300.99</v>
      </c>
      <c r="AE14" s="12">
        <v>0</v>
      </c>
      <c r="AF14" s="12">
        <v>0</v>
      </c>
      <c r="AG14" s="12">
        <v>928.62</v>
      </c>
      <c r="AH14" s="12">
        <v>385655.89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3">
        <f t="shared" ref="AS14:AS19" si="1">H14+X14+Z14+AB14+AD14+AF14+AH14+AP14+N14+F14+D14+J14+L14+P14+R14+T14+V14+AJ14+AL14+AN14+AR14</f>
        <v>1733202.72</v>
      </c>
    </row>
    <row r="15" spans="1:45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176</v>
      </c>
      <c r="X15" s="12">
        <v>73092.8</v>
      </c>
      <c r="Y15" s="12">
        <v>38.8901</v>
      </c>
      <c r="Z15" s="12">
        <v>16151.06</v>
      </c>
      <c r="AA15" s="12">
        <v>100.14</v>
      </c>
      <c r="AB15" s="12">
        <v>41587.73</v>
      </c>
      <c r="AC15" s="12">
        <v>6.31</v>
      </c>
      <c r="AD15" s="12">
        <v>2622.28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3">
        <f t="shared" si="1"/>
        <v>133453.87</v>
      </c>
    </row>
    <row r="16" spans="1:45">
      <c r="A16" s="11" t="s">
        <v>51</v>
      </c>
      <c r="B16" s="12" t="s">
        <v>52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204</v>
      </c>
      <c r="X16" s="12">
        <v>84721.2</v>
      </c>
      <c r="Y16" s="12">
        <v>199.4982</v>
      </c>
      <c r="Z16" s="12">
        <v>82851.6</v>
      </c>
      <c r="AA16" s="12">
        <v>1696.88</v>
      </c>
      <c r="AB16" s="12">
        <v>704715.5</v>
      </c>
      <c r="AC16" s="12">
        <v>1.21</v>
      </c>
      <c r="AD16" s="12">
        <v>501.69</v>
      </c>
      <c r="AE16" s="12">
        <v>0</v>
      </c>
      <c r="AF16" s="12">
        <v>0</v>
      </c>
      <c r="AG16" s="12">
        <v>7416</v>
      </c>
      <c r="AH16" s="12">
        <v>3079864.8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3">
        <f t="shared" si="1"/>
        <v>3952654.79</v>
      </c>
    </row>
    <row r="17" spans="1:45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92.7065</v>
      </c>
      <c r="Z17" s="12">
        <v>38500.99</v>
      </c>
      <c r="AA17" s="12">
        <v>1165.94</v>
      </c>
      <c r="AB17" s="12">
        <v>484214.03</v>
      </c>
      <c r="AC17" s="12">
        <v>36.81</v>
      </c>
      <c r="AD17" s="12">
        <v>15286.45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3">
        <f t="shared" si="1"/>
        <v>538001.47</v>
      </c>
    </row>
    <row r="18" spans="1:45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59.4242</v>
      </c>
      <c r="Z18" s="12">
        <v>24678.87</v>
      </c>
      <c r="AA18" s="12">
        <v>783.02</v>
      </c>
      <c r="AB18" s="12">
        <v>325189.44</v>
      </c>
      <c r="AC18" s="12">
        <v>75.43</v>
      </c>
      <c r="AD18" s="12">
        <v>31326.71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3">
        <f t="shared" si="1"/>
        <v>381195.02</v>
      </c>
    </row>
    <row r="19" spans="1:45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123.2062</v>
      </c>
      <c r="Z19" s="12">
        <v>51167.53</v>
      </c>
      <c r="AA19" s="12">
        <v>476.84</v>
      </c>
      <c r="AB19" s="12">
        <v>198030.39</v>
      </c>
      <c r="AC19" s="12">
        <v>973.96</v>
      </c>
      <c r="AD19" s="12">
        <v>404486.34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3">
        <f t="shared" si="1"/>
        <v>653684.26</v>
      </c>
    </row>
    <row r="20" spans="1:45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163.637</v>
      </c>
      <c r="Z20" s="12">
        <v>67958.46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96.99</v>
      </c>
      <c r="AH20" s="12">
        <v>40278.95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3">
        <f t="shared" ref="AS20:AS37" si="2">H20+X20+Z20+AB20+AD20+AF20+AH20+AP20+N20+F20+D20+J20+L20+P20+R20+T20+V20+AJ20+AL20+AN20+AR20</f>
        <v>108237.41</v>
      </c>
    </row>
    <row r="21" s="2" customFormat="1" spans="1:45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103.986</v>
      </c>
      <c r="Z21" s="12">
        <v>43185.4</v>
      </c>
      <c r="AA21" s="12">
        <v>1517.34</v>
      </c>
      <c r="AB21" s="12">
        <v>630152.94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3">
        <f t="shared" si="2"/>
        <v>673338.34</v>
      </c>
    </row>
    <row r="22" spans="1:45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97.0373</v>
      </c>
      <c r="Z22" s="12">
        <v>40299.6</v>
      </c>
      <c r="AA22" s="12">
        <v>1505.28</v>
      </c>
      <c r="AB22" s="12">
        <v>625141.94</v>
      </c>
      <c r="AC22" s="12">
        <v>1.05</v>
      </c>
      <c r="AD22" s="12">
        <v>434.6</v>
      </c>
      <c r="AE22" s="12">
        <v>0</v>
      </c>
      <c r="AF22" s="12">
        <v>0</v>
      </c>
      <c r="AG22" s="12">
        <v>0</v>
      </c>
      <c r="AH22" s="12">
        <v>0</v>
      </c>
      <c r="AI22" s="12">
        <v>150.01</v>
      </c>
      <c r="AJ22" s="12">
        <v>62299.15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3">
        <f t="shared" si="2"/>
        <v>728175.29</v>
      </c>
    </row>
    <row r="23" spans="1:45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48.2481</v>
      </c>
      <c r="Z23" s="12">
        <v>20037.42</v>
      </c>
      <c r="AA23" s="12">
        <v>257.25</v>
      </c>
      <c r="AB23" s="12">
        <v>106834.26</v>
      </c>
      <c r="AC23" s="12">
        <v>0.36</v>
      </c>
      <c r="AD23" s="12">
        <v>151.09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3">
        <f t="shared" si="2"/>
        <v>127022.77</v>
      </c>
    </row>
    <row r="24" spans="1:45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106.6658</v>
      </c>
      <c r="Z24" s="12">
        <v>44298.3</v>
      </c>
      <c r="AA24" s="12">
        <v>1050.02</v>
      </c>
      <c r="AB24" s="12">
        <v>436074.97</v>
      </c>
      <c r="AC24" s="12">
        <v>3.65</v>
      </c>
      <c r="AD24" s="12">
        <v>1516.41</v>
      </c>
      <c r="AE24" s="12">
        <v>0</v>
      </c>
      <c r="AF24" s="12">
        <v>0</v>
      </c>
      <c r="AG24" s="12">
        <v>4752</v>
      </c>
      <c r="AH24" s="12">
        <v>1973505.6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3">
        <f t="shared" si="2"/>
        <v>2455395.28</v>
      </c>
    </row>
    <row r="25" spans="1:45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184</v>
      </c>
      <c r="X25" s="12">
        <v>76415.2</v>
      </c>
      <c r="Y25" s="12">
        <v>162.6974</v>
      </c>
      <c r="Z25" s="12">
        <v>67568.23</v>
      </c>
      <c r="AA25" s="12">
        <v>623.36</v>
      </c>
      <c r="AB25" s="12">
        <v>258880.56</v>
      </c>
      <c r="AC25" s="12">
        <v>37.38</v>
      </c>
      <c r="AD25" s="12">
        <v>15525.28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3">
        <f t="shared" si="2"/>
        <v>418389.27</v>
      </c>
    </row>
    <row r="26" spans="1:45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320</v>
      </c>
      <c r="X26" s="12">
        <v>132896</v>
      </c>
      <c r="Y26" s="12">
        <v>194.2507</v>
      </c>
      <c r="Z26" s="12">
        <v>80672.31</v>
      </c>
      <c r="AA26" s="12">
        <v>2619.9</v>
      </c>
      <c r="AB26" s="12">
        <v>1088044.5</v>
      </c>
      <c r="AC26" s="12">
        <v>45.39</v>
      </c>
      <c r="AD26" s="12">
        <v>18850.64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3">
        <f t="shared" si="2"/>
        <v>1320463.45</v>
      </c>
    </row>
    <row r="27" spans="1:45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179.4062</v>
      </c>
      <c r="Z27" s="12">
        <v>74507.39</v>
      </c>
      <c r="AA27" s="12">
        <v>2304.04</v>
      </c>
      <c r="AB27" s="12">
        <v>956869.44</v>
      </c>
      <c r="AC27" s="12">
        <v>9.36</v>
      </c>
      <c r="AD27" s="12">
        <v>3886.85</v>
      </c>
      <c r="AE27" s="12">
        <v>0</v>
      </c>
      <c r="AF27" s="12">
        <v>0</v>
      </c>
      <c r="AG27" s="12">
        <v>12646.26</v>
      </c>
      <c r="AH27" s="12">
        <v>5251991.78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3">
        <f t="shared" si="2"/>
        <v>6287255.46</v>
      </c>
    </row>
    <row r="28" spans="1:45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81.843</v>
      </c>
      <c r="Z28" s="12">
        <v>33989.39</v>
      </c>
      <c r="AA28" s="12">
        <v>10.47</v>
      </c>
      <c r="AB28" s="12">
        <v>4347.78</v>
      </c>
      <c r="AC28" s="12">
        <v>54.43</v>
      </c>
      <c r="AD28" s="12">
        <v>22604.28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3">
        <f t="shared" si="2"/>
        <v>60941.45</v>
      </c>
    </row>
    <row r="29" spans="1:45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3">
        <f t="shared" si="2"/>
        <v>0</v>
      </c>
    </row>
    <row r="30" spans="1:45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3">
        <f t="shared" si="2"/>
        <v>0</v>
      </c>
    </row>
    <row r="31" spans="1:45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3">
        <f t="shared" si="2"/>
        <v>0</v>
      </c>
    </row>
    <row r="32" spans="1:45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0.87</v>
      </c>
      <c r="X32" s="12">
        <v>450.86</v>
      </c>
      <c r="Y32" s="12">
        <v>0</v>
      </c>
      <c r="Z32" s="12">
        <v>0</v>
      </c>
      <c r="AA32" s="12">
        <v>0</v>
      </c>
      <c r="AB32" s="12">
        <v>0</v>
      </c>
      <c r="AC32" s="12">
        <v>19.56</v>
      </c>
      <c r="AD32" s="12">
        <v>10165.64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3">
        <f t="shared" si="2"/>
        <v>10616.5</v>
      </c>
    </row>
    <row r="33" spans="1:45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3">
        <f t="shared" si="2"/>
        <v>0</v>
      </c>
    </row>
    <row r="34" spans="1:45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0.73</v>
      </c>
      <c r="X34" s="12">
        <v>482.16</v>
      </c>
      <c r="Y34" s="12">
        <v>0</v>
      </c>
      <c r="Z34" s="12">
        <v>0</v>
      </c>
      <c r="AA34" s="12">
        <v>0</v>
      </c>
      <c r="AB34" s="12">
        <v>0</v>
      </c>
      <c r="AC34" s="12">
        <v>10.45</v>
      </c>
      <c r="AD34" s="12">
        <v>6866.52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3">
        <f t="shared" si="2"/>
        <v>7348.68</v>
      </c>
    </row>
    <row r="35" spans="1:45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0.89</v>
      </c>
      <c r="X35" s="12">
        <v>343.47</v>
      </c>
      <c r="Y35" s="12">
        <v>0</v>
      </c>
      <c r="Z35" s="12">
        <v>0</v>
      </c>
      <c r="AA35" s="12">
        <v>0</v>
      </c>
      <c r="AB35" s="12">
        <v>0</v>
      </c>
      <c r="AC35" s="12">
        <v>7.42</v>
      </c>
      <c r="AD35" s="12">
        <v>2865.22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3">
        <f t="shared" si="2"/>
        <v>3208.69</v>
      </c>
    </row>
    <row r="36" spans="1:45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120.86</v>
      </c>
      <c r="X36" s="12">
        <v>49020.86</v>
      </c>
      <c r="Y36" s="12">
        <v>181.2901</v>
      </c>
      <c r="Z36" s="12">
        <v>73531.29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3">
        <f t="shared" si="2"/>
        <v>122552.15</v>
      </c>
    </row>
    <row r="37" spans="1:45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888.26</v>
      </c>
      <c r="X37" s="12">
        <v>373335.3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3">
        <f t="shared" si="2"/>
        <v>373335.3</v>
      </c>
    </row>
    <row r="38" spans="1:45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227.8</v>
      </c>
      <c r="X38" s="12">
        <v>98750.47</v>
      </c>
      <c r="Y38" s="12">
        <v>8.4229</v>
      </c>
      <c r="Z38" s="12">
        <v>3651.32</v>
      </c>
      <c r="AA38" s="12">
        <v>305.16</v>
      </c>
      <c r="AB38" s="12">
        <v>132286.86</v>
      </c>
      <c r="AC38" s="12">
        <v>161.45</v>
      </c>
      <c r="AD38" s="12">
        <v>69987.49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3">
        <f t="shared" ref="AS38:AS61" si="3">H38+X38+Z38+AB38+AD38+AF38+AH38+AP38+N38+F38+D38+J38+L38+P38+R38+T38+V38+AJ38+AL38+AN38+AR38</f>
        <v>304676.14</v>
      </c>
    </row>
    <row r="39" spans="1:45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94.67</v>
      </c>
      <c r="X39" s="12">
        <v>41038.75</v>
      </c>
      <c r="Y39" s="12">
        <v>34.7476</v>
      </c>
      <c r="Z39" s="12">
        <v>15063.08</v>
      </c>
      <c r="AA39" s="12">
        <v>440.3</v>
      </c>
      <c r="AB39" s="12">
        <v>190870.48</v>
      </c>
      <c r="AC39" s="12">
        <v>110.13</v>
      </c>
      <c r="AD39" s="12">
        <v>47742.6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3">
        <f t="shared" si="3"/>
        <v>294714.91</v>
      </c>
    </row>
    <row r="40" spans="1:45">
      <c r="A40" s="11" t="s">
        <v>99</v>
      </c>
      <c r="B40" s="12" t="s">
        <v>100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1.7139</v>
      </c>
      <c r="Z40" s="12">
        <v>796.95</v>
      </c>
      <c r="AA40" s="12">
        <v>0</v>
      </c>
      <c r="AB40" s="12">
        <v>0</v>
      </c>
      <c r="AC40" s="12">
        <v>2.07</v>
      </c>
      <c r="AD40" s="12">
        <v>964.71</v>
      </c>
      <c r="AE40" s="12">
        <v>0</v>
      </c>
      <c r="AF40" s="12">
        <v>0</v>
      </c>
      <c r="AG40" s="12">
        <v>41.68</v>
      </c>
      <c r="AH40" s="12">
        <v>19381.57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3">
        <f t="shared" si="3"/>
        <v>21143.23</v>
      </c>
    </row>
    <row r="41" spans="1:45">
      <c r="A41" s="11" t="s">
        <v>101</v>
      </c>
      <c r="B41" s="12" t="s">
        <v>102</v>
      </c>
      <c r="C41" s="12">
        <v>0</v>
      </c>
      <c r="D41" s="12">
        <v>0</v>
      </c>
      <c r="E41" s="12">
        <v>0</v>
      </c>
      <c r="F41" s="12">
        <v>0</v>
      </c>
      <c r="G41" s="12">
        <v>6.58</v>
      </c>
      <c r="H41" s="12">
        <v>2852.65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0.7042</v>
      </c>
      <c r="Z41" s="12">
        <v>305.27</v>
      </c>
      <c r="AA41" s="12">
        <v>0.2</v>
      </c>
      <c r="AB41" s="12">
        <v>86.27</v>
      </c>
      <c r="AC41" s="12">
        <v>11.63</v>
      </c>
      <c r="AD41" s="12">
        <v>5043.15</v>
      </c>
      <c r="AE41" s="12">
        <v>0</v>
      </c>
      <c r="AF41" s="12">
        <v>0</v>
      </c>
      <c r="AG41" s="12">
        <v>53.96</v>
      </c>
      <c r="AH41" s="12">
        <v>23390.79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3">
        <f t="shared" si="3"/>
        <v>31678.13</v>
      </c>
    </row>
    <row r="42" spans="1:45">
      <c r="A42" s="11" t="s">
        <v>103</v>
      </c>
      <c r="B42" s="12" t="s">
        <v>104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21.7159</v>
      </c>
      <c r="Z42" s="12">
        <v>9413.86</v>
      </c>
      <c r="AA42" s="12">
        <v>274.85</v>
      </c>
      <c r="AB42" s="12">
        <v>119145.31</v>
      </c>
      <c r="AC42" s="12">
        <v>8.18</v>
      </c>
      <c r="AD42" s="12">
        <v>3546.09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3">
        <f t="shared" si="3"/>
        <v>132105.26</v>
      </c>
    </row>
    <row r="43" spans="1:45">
      <c r="A43" s="11" t="s">
        <v>105</v>
      </c>
      <c r="B43" s="12" t="s">
        <v>106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86.8904</v>
      </c>
      <c r="Z43" s="12">
        <v>37667</v>
      </c>
      <c r="AA43" s="12">
        <v>631.95</v>
      </c>
      <c r="AB43" s="12">
        <v>273952.06</v>
      </c>
      <c r="AC43" s="12">
        <v>6.68</v>
      </c>
      <c r="AD43" s="12">
        <v>2894.7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3">
        <f t="shared" si="3"/>
        <v>314513.76</v>
      </c>
    </row>
    <row r="44" spans="1:45">
      <c r="A44" s="11" t="s">
        <v>107</v>
      </c>
      <c r="B44" s="12" t="s">
        <v>108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0.9022</v>
      </c>
      <c r="Z44" s="12">
        <v>419.5</v>
      </c>
      <c r="AA44" s="12">
        <v>0</v>
      </c>
      <c r="AB44" s="12">
        <v>0.93</v>
      </c>
      <c r="AC44" s="12">
        <v>1.23</v>
      </c>
      <c r="AD44" s="12">
        <v>573.45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3">
        <f t="shared" si="3"/>
        <v>993.88</v>
      </c>
    </row>
    <row r="45" spans="1:45">
      <c r="A45" s="11" t="s">
        <v>109</v>
      </c>
      <c r="B45" s="12" t="s">
        <v>110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0.6484</v>
      </c>
      <c r="Z45" s="12">
        <v>301.52</v>
      </c>
      <c r="AA45" s="12">
        <v>0</v>
      </c>
      <c r="AB45" s="12">
        <v>0</v>
      </c>
      <c r="AC45" s="12">
        <v>1.88</v>
      </c>
      <c r="AD45" s="12">
        <v>876.32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3">
        <f t="shared" si="3"/>
        <v>1177.84</v>
      </c>
    </row>
    <row r="46" spans="1:45">
      <c r="A46" s="11" t="s">
        <v>111</v>
      </c>
      <c r="B46" s="12" t="s">
        <v>112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1.2239</v>
      </c>
      <c r="Z46" s="12">
        <v>569.11</v>
      </c>
      <c r="AA46" s="12">
        <v>104.89</v>
      </c>
      <c r="AB46" s="12">
        <v>48772.45</v>
      </c>
      <c r="AC46" s="12">
        <v>2.86</v>
      </c>
      <c r="AD46" s="12">
        <v>1331.74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3">
        <f t="shared" si="3"/>
        <v>50673.3</v>
      </c>
    </row>
    <row r="47" spans="1:45">
      <c r="A47" s="11" t="s">
        <v>113</v>
      </c>
      <c r="B47" s="12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2.0409</v>
      </c>
      <c r="Z47" s="12">
        <v>949.01</v>
      </c>
      <c r="AA47" s="12">
        <v>87.28</v>
      </c>
      <c r="AB47" s="12">
        <v>40587.07</v>
      </c>
      <c r="AC47" s="12">
        <v>32.99</v>
      </c>
      <c r="AD47" s="12">
        <v>15341.13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3">
        <f t="shared" si="3"/>
        <v>56877.21</v>
      </c>
    </row>
    <row r="48" s="2" customFormat="1" spans="1:45">
      <c r="A48" s="11" t="s">
        <v>115</v>
      </c>
      <c r="B48" s="12" t="s">
        <v>116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116.94</v>
      </c>
      <c r="X48" s="12">
        <v>50693.27</v>
      </c>
      <c r="Y48" s="12">
        <v>16.3025</v>
      </c>
      <c r="Z48" s="12">
        <v>7067.15</v>
      </c>
      <c r="AA48" s="12">
        <v>90.68</v>
      </c>
      <c r="AB48" s="12">
        <v>39307.61</v>
      </c>
      <c r="AC48" s="12">
        <v>42.91</v>
      </c>
      <c r="AD48" s="12">
        <v>18602.77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3">
        <f t="shared" si="3"/>
        <v>115670.8</v>
      </c>
    </row>
    <row r="49" spans="1:45">
      <c r="A49" s="11" t="s">
        <v>117</v>
      </c>
      <c r="B49" s="12" t="s">
        <v>118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-10.74</v>
      </c>
      <c r="X49" s="12">
        <v>-4994.84</v>
      </c>
      <c r="Y49" s="12">
        <v>0</v>
      </c>
      <c r="Z49" s="12">
        <v>0</v>
      </c>
      <c r="AA49" s="12">
        <v>0</v>
      </c>
      <c r="AB49" s="12">
        <v>0</v>
      </c>
      <c r="AC49" s="12">
        <v>6.72</v>
      </c>
      <c r="AD49" s="12">
        <v>3124.71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2">
        <v>0</v>
      </c>
      <c r="AQ49" s="12">
        <v>0</v>
      </c>
      <c r="AR49" s="12">
        <v>0</v>
      </c>
      <c r="AS49" s="13">
        <f t="shared" si="3"/>
        <v>-1870.13</v>
      </c>
    </row>
    <row r="50" spans="1:45">
      <c r="A50" s="11" t="s">
        <v>119</v>
      </c>
      <c r="B50" s="12" t="s">
        <v>120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3.77</v>
      </c>
      <c r="AD50" s="12">
        <v>1632.99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3">
        <f t="shared" si="3"/>
        <v>1632.99</v>
      </c>
    </row>
    <row r="51" spans="1:45">
      <c r="A51" s="11" t="s">
        <v>121</v>
      </c>
      <c r="B51" s="12" t="s">
        <v>122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98.02</v>
      </c>
      <c r="X51" s="12">
        <v>42493.4</v>
      </c>
      <c r="Y51" s="12">
        <v>44.5513</v>
      </c>
      <c r="Z51" s="12">
        <v>19312.98</v>
      </c>
      <c r="AA51" s="12">
        <v>128.48</v>
      </c>
      <c r="AB51" s="12">
        <v>55694.78</v>
      </c>
      <c r="AC51" s="12">
        <v>6.86</v>
      </c>
      <c r="AD51" s="12">
        <v>2971.83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3">
        <f t="shared" si="3"/>
        <v>120472.99</v>
      </c>
    </row>
    <row r="52" spans="1:45">
      <c r="A52" s="11" t="s">
        <v>123</v>
      </c>
      <c r="B52" s="12" t="s">
        <v>124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0.9952</v>
      </c>
      <c r="Z52" s="12">
        <v>431.41</v>
      </c>
      <c r="AA52" s="12">
        <v>0.26</v>
      </c>
      <c r="AB52" s="12">
        <v>111.41</v>
      </c>
      <c r="AC52" s="12">
        <v>6.52</v>
      </c>
      <c r="AD52" s="12">
        <v>2824.52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3">
        <f t="shared" si="3"/>
        <v>3367.34</v>
      </c>
    </row>
    <row r="53" spans="1:45">
      <c r="A53" s="11" t="s">
        <v>125</v>
      </c>
      <c r="B53" s="12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8.86</v>
      </c>
      <c r="H53" s="12">
        <v>3839.77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2.8486</v>
      </c>
      <c r="Z53" s="12">
        <v>1234.87</v>
      </c>
      <c r="AA53" s="12">
        <v>192.82</v>
      </c>
      <c r="AB53" s="12">
        <v>83588.34</v>
      </c>
      <c r="AC53" s="12">
        <v>0.89</v>
      </c>
      <c r="AD53" s="12">
        <v>383.98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3">
        <f t="shared" si="3"/>
        <v>89046.96</v>
      </c>
    </row>
    <row r="54" spans="1:45">
      <c r="A54" s="11" t="s">
        <v>127</v>
      </c>
      <c r="B54" s="12" t="s">
        <v>128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2.53</v>
      </c>
      <c r="X54" s="12">
        <v>1096.02</v>
      </c>
      <c r="Y54" s="12">
        <v>3.1961</v>
      </c>
      <c r="Z54" s="12">
        <v>1385.49</v>
      </c>
      <c r="AA54" s="12">
        <v>104.88</v>
      </c>
      <c r="AB54" s="12">
        <v>45465.05</v>
      </c>
      <c r="AC54" s="12">
        <v>39.3</v>
      </c>
      <c r="AD54" s="12">
        <v>17038.44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3">
        <f t="shared" si="3"/>
        <v>64985</v>
      </c>
    </row>
    <row r="55" spans="1:45">
      <c r="A55" s="11" t="s">
        <v>129</v>
      </c>
      <c r="B55" s="12" t="s">
        <v>130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2.0246</v>
      </c>
      <c r="Z55" s="12">
        <v>877.66</v>
      </c>
      <c r="AA55" s="12">
        <v>0.64</v>
      </c>
      <c r="AB55" s="12">
        <v>277.87</v>
      </c>
      <c r="AC55" s="12">
        <v>4.17</v>
      </c>
      <c r="AD55" s="12">
        <v>1808.76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12">
        <v>0</v>
      </c>
      <c r="AS55" s="13">
        <f t="shared" si="3"/>
        <v>2964.29</v>
      </c>
    </row>
    <row r="56" spans="1:45">
      <c r="A56" s="11" t="s">
        <v>131</v>
      </c>
      <c r="B56" s="12" t="s">
        <v>132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6.4639</v>
      </c>
      <c r="Z56" s="12">
        <v>2802.11</v>
      </c>
      <c r="AA56" s="12">
        <v>1022.01</v>
      </c>
      <c r="AB56" s="12">
        <v>443041.38</v>
      </c>
      <c r="AC56" s="12">
        <v>3.77</v>
      </c>
      <c r="AD56" s="12">
        <v>1632.47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3">
        <f t="shared" si="3"/>
        <v>447475.96</v>
      </c>
    </row>
    <row r="57" spans="1:45">
      <c r="A57" s="11" t="s">
        <v>133</v>
      </c>
      <c r="B57" s="12" t="s">
        <v>134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52.15</v>
      </c>
      <c r="X57" s="12">
        <v>22606.29</v>
      </c>
      <c r="Y57" s="12">
        <v>11.6093</v>
      </c>
      <c r="Z57" s="12">
        <v>5032.65</v>
      </c>
      <c r="AA57" s="12">
        <v>79.25</v>
      </c>
      <c r="AB57" s="12">
        <v>34353.14</v>
      </c>
      <c r="AC57" s="12">
        <v>6.22</v>
      </c>
      <c r="AD57" s="12">
        <v>2694.78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0</v>
      </c>
      <c r="AS57" s="13">
        <f t="shared" si="3"/>
        <v>64686.86</v>
      </c>
    </row>
    <row r="58" spans="1:45">
      <c r="A58" s="11" t="s">
        <v>135</v>
      </c>
      <c r="B58" s="12" t="s">
        <v>136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1.0089</v>
      </c>
      <c r="Z58" s="12">
        <v>469.16</v>
      </c>
      <c r="AA58" s="12">
        <v>63.95</v>
      </c>
      <c r="AB58" s="12">
        <v>29736.28</v>
      </c>
      <c r="AC58" s="12">
        <v>1.48</v>
      </c>
      <c r="AD58" s="12">
        <v>688.44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3">
        <f t="shared" si="3"/>
        <v>30893.88</v>
      </c>
    </row>
    <row r="59" spans="1:45">
      <c r="A59" s="11" t="s">
        <v>137</v>
      </c>
      <c r="B59" s="12" t="s">
        <v>138</v>
      </c>
      <c r="C59" s="12">
        <v>0</v>
      </c>
      <c r="D59" s="12">
        <v>0</v>
      </c>
      <c r="E59" s="12">
        <v>0</v>
      </c>
      <c r="F59" s="12">
        <v>0</v>
      </c>
      <c r="G59" s="12">
        <v>3.96</v>
      </c>
      <c r="H59" s="12">
        <v>1642.51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9.89</v>
      </c>
      <c r="X59" s="12">
        <v>4106.28</v>
      </c>
      <c r="Y59" s="12">
        <v>14.8313</v>
      </c>
      <c r="Z59" s="12">
        <v>6159.42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18.67</v>
      </c>
      <c r="AP59" s="12">
        <v>7753.65</v>
      </c>
      <c r="AQ59" s="12">
        <v>0</v>
      </c>
      <c r="AR59" s="12">
        <v>0</v>
      </c>
      <c r="AS59" s="13">
        <f t="shared" si="3"/>
        <v>19661.86</v>
      </c>
    </row>
    <row r="60" spans="1:45">
      <c r="A60" s="11" t="s">
        <v>139</v>
      </c>
      <c r="B60" s="12" t="s">
        <v>140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3.6</v>
      </c>
      <c r="X60" s="12">
        <v>1495.62</v>
      </c>
      <c r="Y60" s="12">
        <v>5.402</v>
      </c>
      <c r="Z60" s="12">
        <v>2243.43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12.21</v>
      </c>
      <c r="AP60" s="12">
        <v>5070.81</v>
      </c>
      <c r="AQ60" s="12">
        <v>0</v>
      </c>
      <c r="AR60" s="12">
        <v>0</v>
      </c>
      <c r="AS60" s="13">
        <f t="shared" si="3"/>
        <v>8809.86</v>
      </c>
    </row>
    <row r="61" spans="1:45">
      <c r="A61" s="11" t="s">
        <v>141</v>
      </c>
      <c r="B61" s="12" t="s">
        <v>142</v>
      </c>
      <c r="C61" s="12">
        <v>0</v>
      </c>
      <c r="D61" s="12">
        <v>0</v>
      </c>
      <c r="E61" s="12">
        <v>0</v>
      </c>
      <c r="F61" s="12">
        <v>0</v>
      </c>
      <c r="G61" s="12">
        <v>0.94</v>
      </c>
      <c r="H61" s="12">
        <v>390.88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2.35</v>
      </c>
      <c r="X61" s="12">
        <v>977.2</v>
      </c>
      <c r="Y61" s="12">
        <v>26.8928</v>
      </c>
      <c r="Z61" s="12">
        <v>11168.56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11.25</v>
      </c>
      <c r="AP61" s="12">
        <v>4672.13</v>
      </c>
      <c r="AQ61" s="12">
        <v>0</v>
      </c>
      <c r="AR61" s="12">
        <v>0</v>
      </c>
      <c r="AS61" s="13">
        <f t="shared" ref="AS61:AS91" si="4">H61+X61+Z61+AB61+AD61+AF61+AH61+AP61+N61+F61+D61+J61+L61+P61+R61+T61+V61+AJ61+AL61+AN61+AR61</f>
        <v>17208.77</v>
      </c>
    </row>
    <row r="62" spans="1:45">
      <c r="A62" s="11" t="s">
        <v>143</v>
      </c>
      <c r="B62" s="12" t="s">
        <v>144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7.4</v>
      </c>
      <c r="X62" s="12">
        <v>3072.85</v>
      </c>
      <c r="Y62" s="12">
        <v>11.0986</v>
      </c>
      <c r="Z62" s="12">
        <v>4609.25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66.62</v>
      </c>
      <c r="AP62" s="12">
        <v>27667.29</v>
      </c>
      <c r="AQ62" s="12">
        <v>0</v>
      </c>
      <c r="AR62" s="12">
        <v>0</v>
      </c>
      <c r="AS62" s="13">
        <f t="shared" si="4"/>
        <v>35349.39</v>
      </c>
    </row>
    <row r="63" s="2" customFormat="1" spans="1:45">
      <c r="A63" s="11" t="s">
        <v>145</v>
      </c>
      <c r="B63" s="12" t="s">
        <v>146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24.63</v>
      </c>
      <c r="X63" s="12">
        <v>10228.88</v>
      </c>
      <c r="Y63" s="12">
        <v>36.9451</v>
      </c>
      <c r="Z63" s="12">
        <v>15343.32</v>
      </c>
      <c r="AA63" s="12">
        <v>0</v>
      </c>
      <c r="AB63" s="12">
        <v>0</v>
      </c>
      <c r="AC63" s="12">
        <v>6.9</v>
      </c>
      <c r="AD63" s="12">
        <v>2864.09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22.31</v>
      </c>
      <c r="AP63" s="12">
        <v>9265.34</v>
      </c>
      <c r="AQ63" s="12">
        <v>0</v>
      </c>
      <c r="AR63" s="12">
        <v>0</v>
      </c>
      <c r="AS63" s="13">
        <f t="shared" si="4"/>
        <v>37701.63</v>
      </c>
    </row>
    <row r="64" spans="1:45">
      <c r="A64" s="11" t="s">
        <v>147</v>
      </c>
      <c r="B64" s="12" t="s">
        <v>148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7.73</v>
      </c>
      <c r="X64" s="12">
        <v>3208.86</v>
      </c>
      <c r="Y64" s="12">
        <v>11.5898</v>
      </c>
      <c r="Z64" s="12">
        <v>4813.25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9.32</v>
      </c>
      <c r="AP64" s="12">
        <v>3870.6</v>
      </c>
      <c r="AQ64" s="12">
        <v>0</v>
      </c>
      <c r="AR64" s="12">
        <v>0</v>
      </c>
      <c r="AS64" s="13">
        <f t="shared" si="4"/>
        <v>11892.71</v>
      </c>
    </row>
    <row r="65" spans="1:45">
      <c r="A65" s="11" t="s">
        <v>149</v>
      </c>
      <c r="B65" s="12" t="s">
        <v>150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4.37</v>
      </c>
      <c r="X65" s="12">
        <v>1814.9</v>
      </c>
      <c r="Y65" s="12">
        <v>6.5552</v>
      </c>
      <c r="Z65" s="12">
        <v>2722.35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14.65</v>
      </c>
      <c r="AP65" s="12">
        <v>6084.15</v>
      </c>
      <c r="AQ65" s="12">
        <v>0</v>
      </c>
      <c r="AR65" s="12">
        <v>0</v>
      </c>
      <c r="AS65" s="13">
        <f t="shared" si="4"/>
        <v>10621.4</v>
      </c>
    </row>
    <row r="66" spans="1:45">
      <c r="A66" s="11" t="s">
        <v>151</v>
      </c>
      <c r="B66" s="12" t="s">
        <v>152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2.47</v>
      </c>
      <c r="X66" s="12">
        <v>1026.58</v>
      </c>
      <c r="Y66" s="12">
        <v>3.7078</v>
      </c>
      <c r="Z66" s="12">
        <v>1539.84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2.77</v>
      </c>
      <c r="AP66" s="12">
        <v>1150.38</v>
      </c>
      <c r="AQ66" s="12">
        <v>0</v>
      </c>
      <c r="AR66" s="12">
        <v>0</v>
      </c>
      <c r="AS66" s="13">
        <f t="shared" si="4"/>
        <v>3716.8</v>
      </c>
    </row>
    <row r="67" spans="1:45">
      <c r="A67" s="11" t="s">
        <v>153</v>
      </c>
      <c r="B67" s="12" t="s">
        <v>154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2.94</v>
      </c>
      <c r="X67" s="12">
        <v>1222.6</v>
      </c>
      <c r="Y67" s="12">
        <v>4.4158</v>
      </c>
      <c r="Z67" s="12">
        <v>1833.87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426.31</v>
      </c>
      <c r="AH67" s="12">
        <v>177046.38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3.87</v>
      </c>
      <c r="AP67" s="12">
        <v>1607.21</v>
      </c>
      <c r="AQ67" s="12">
        <v>0</v>
      </c>
      <c r="AR67" s="12">
        <v>0</v>
      </c>
      <c r="AS67" s="13">
        <f t="shared" si="4"/>
        <v>181710.06</v>
      </c>
    </row>
    <row r="68" spans="1:45">
      <c r="A68" s="11" t="s">
        <v>155</v>
      </c>
      <c r="B68" s="12" t="s">
        <v>156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2.04</v>
      </c>
      <c r="X68" s="12">
        <v>846.01</v>
      </c>
      <c r="Y68" s="12">
        <v>3.0556</v>
      </c>
      <c r="Z68" s="12">
        <v>1269.01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6.89</v>
      </c>
      <c r="AP68" s="12">
        <v>2861.42</v>
      </c>
      <c r="AQ68" s="12">
        <v>0</v>
      </c>
      <c r="AR68" s="12">
        <v>0</v>
      </c>
      <c r="AS68" s="13">
        <f t="shared" si="4"/>
        <v>4976.44</v>
      </c>
    </row>
    <row r="69" spans="1:45">
      <c r="A69" s="11" t="s">
        <v>157</v>
      </c>
      <c r="B69" s="12" t="s">
        <v>158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12.18</v>
      </c>
      <c r="X69" s="12">
        <v>5058.23</v>
      </c>
      <c r="Y69" s="12">
        <v>18.2695</v>
      </c>
      <c r="Z69" s="12">
        <v>7587.31</v>
      </c>
      <c r="AA69" s="12">
        <v>0</v>
      </c>
      <c r="AB69" s="12">
        <v>0</v>
      </c>
      <c r="AC69" s="12">
        <v>3.51</v>
      </c>
      <c r="AD69" s="12">
        <v>1456.76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49.61</v>
      </c>
      <c r="AP69" s="12">
        <v>20603.03</v>
      </c>
      <c r="AQ69" s="12">
        <v>0</v>
      </c>
      <c r="AR69" s="12">
        <v>0</v>
      </c>
      <c r="AS69" s="13">
        <f t="shared" si="4"/>
        <v>34705.33</v>
      </c>
    </row>
    <row r="70" spans="1:45">
      <c r="A70" s="11" t="s">
        <v>159</v>
      </c>
      <c r="B70" s="12" t="s">
        <v>160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4.59</v>
      </c>
      <c r="X70" s="12">
        <v>1908.14</v>
      </c>
      <c r="Y70" s="12">
        <v>6.8919</v>
      </c>
      <c r="Z70" s="12">
        <v>2862.2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14.79</v>
      </c>
      <c r="AP70" s="12">
        <v>6142.29</v>
      </c>
      <c r="AQ70" s="12">
        <v>0</v>
      </c>
      <c r="AR70" s="12">
        <v>0</v>
      </c>
      <c r="AS70" s="13">
        <f t="shared" si="4"/>
        <v>10912.63</v>
      </c>
    </row>
    <row r="71" spans="1:45">
      <c r="A71" s="11" t="s">
        <v>161</v>
      </c>
      <c r="B71" s="12" t="s">
        <v>162</v>
      </c>
      <c r="C71" s="12">
        <v>0</v>
      </c>
      <c r="D71" s="12">
        <v>0</v>
      </c>
      <c r="E71" s="12">
        <v>0</v>
      </c>
      <c r="F71" s="12">
        <v>0</v>
      </c>
      <c r="G71" s="12">
        <v>5.93</v>
      </c>
      <c r="H71" s="12">
        <v>2464.72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14.84</v>
      </c>
      <c r="X71" s="12">
        <v>6161.81</v>
      </c>
      <c r="Y71" s="12">
        <v>22.2554</v>
      </c>
      <c r="Z71" s="12">
        <v>9242.68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25.93</v>
      </c>
      <c r="AP71" s="12">
        <v>10768.73</v>
      </c>
      <c r="AQ71" s="12">
        <v>0</v>
      </c>
      <c r="AR71" s="12">
        <v>0</v>
      </c>
      <c r="AS71" s="13">
        <f t="shared" si="4"/>
        <v>28637.94</v>
      </c>
    </row>
    <row r="72" spans="1:45">
      <c r="A72" s="11" t="s">
        <v>163</v>
      </c>
      <c r="B72" s="12" t="s">
        <v>164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6.05</v>
      </c>
      <c r="X72" s="12">
        <v>2510.74</v>
      </c>
      <c r="Y72" s="12">
        <v>9.0684</v>
      </c>
      <c r="Z72" s="12">
        <v>3766.11</v>
      </c>
      <c r="AA72" s="12">
        <v>0</v>
      </c>
      <c r="AB72" s="12">
        <v>0</v>
      </c>
      <c r="AC72" s="12">
        <v>12.09</v>
      </c>
      <c r="AD72" s="12">
        <v>5021.48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19.7</v>
      </c>
      <c r="AP72" s="12">
        <v>8181.41</v>
      </c>
      <c r="AQ72" s="12">
        <v>0</v>
      </c>
      <c r="AR72" s="12">
        <v>0</v>
      </c>
      <c r="AS72" s="13">
        <f t="shared" si="4"/>
        <v>19479.74</v>
      </c>
    </row>
    <row r="73" spans="1:45">
      <c r="A73" s="11" t="s">
        <v>165</v>
      </c>
      <c r="B73" s="12" t="s">
        <v>166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1.18</v>
      </c>
      <c r="X73" s="12">
        <v>488.06</v>
      </c>
      <c r="Y73" s="12">
        <v>1.7627</v>
      </c>
      <c r="Z73" s="12">
        <v>732.07</v>
      </c>
      <c r="AA73" s="12">
        <v>0</v>
      </c>
      <c r="AB73" s="12">
        <v>0</v>
      </c>
      <c r="AC73" s="12">
        <v>4.7</v>
      </c>
      <c r="AD73" s="12">
        <v>1952.16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1.98</v>
      </c>
      <c r="AP73" s="12">
        <v>822.29</v>
      </c>
      <c r="AQ73" s="12">
        <v>0</v>
      </c>
      <c r="AR73" s="12">
        <v>0</v>
      </c>
      <c r="AS73" s="13">
        <f t="shared" si="4"/>
        <v>3994.58</v>
      </c>
    </row>
    <row r="74" spans="1:45">
      <c r="A74" s="11" t="s">
        <v>167</v>
      </c>
      <c r="B74" s="12" t="s">
        <v>168</v>
      </c>
      <c r="C74" s="12">
        <v>0</v>
      </c>
      <c r="D74" s="12">
        <v>0</v>
      </c>
      <c r="E74" s="12">
        <v>0</v>
      </c>
      <c r="F74" s="12">
        <v>0</v>
      </c>
      <c r="G74" s="12">
        <v>3.21</v>
      </c>
      <c r="H74" s="12">
        <v>1332.95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8.02</v>
      </c>
      <c r="X74" s="12">
        <v>3332.41</v>
      </c>
      <c r="Y74" s="12">
        <v>12.0362</v>
      </c>
      <c r="Z74" s="12">
        <v>4998.61</v>
      </c>
      <c r="AA74" s="12">
        <v>0</v>
      </c>
      <c r="AB74" s="12">
        <v>0</v>
      </c>
      <c r="AC74" s="12">
        <v>0.96</v>
      </c>
      <c r="AD74" s="12">
        <v>399.89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17.45</v>
      </c>
      <c r="AP74" s="12">
        <v>7246.99</v>
      </c>
      <c r="AQ74" s="12">
        <v>0</v>
      </c>
      <c r="AR74" s="12">
        <v>0</v>
      </c>
      <c r="AS74" s="13">
        <f t="shared" si="4"/>
        <v>17310.85</v>
      </c>
    </row>
    <row r="75" spans="1:45">
      <c r="A75" s="11" t="s">
        <v>169</v>
      </c>
      <c r="B75" s="12" t="s">
        <v>170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0.59</v>
      </c>
      <c r="X75" s="12">
        <v>242.99</v>
      </c>
      <c r="Y75" s="12">
        <v>0.8777</v>
      </c>
      <c r="Z75" s="12">
        <v>364.52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4.65</v>
      </c>
      <c r="AP75" s="12">
        <v>1931.15</v>
      </c>
      <c r="AQ75" s="12">
        <v>0</v>
      </c>
      <c r="AR75" s="12">
        <v>0</v>
      </c>
      <c r="AS75" s="13">
        <f t="shared" si="4"/>
        <v>2538.66</v>
      </c>
    </row>
    <row r="76" spans="1:45">
      <c r="A76" s="11" t="s">
        <v>171</v>
      </c>
      <c r="B76" s="12" t="s">
        <v>172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10.25</v>
      </c>
      <c r="X76" s="12">
        <v>4255.12</v>
      </c>
      <c r="Y76" s="12">
        <v>15.3688</v>
      </c>
      <c r="Z76" s="12">
        <v>6382.65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13.36</v>
      </c>
      <c r="AP76" s="12">
        <v>5548.41</v>
      </c>
      <c r="AQ76" s="12">
        <v>0</v>
      </c>
      <c r="AR76" s="12">
        <v>0</v>
      </c>
      <c r="AS76" s="13">
        <f t="shared" si="4"/>
        <v>16186.18</v>
      </c>
    </row>
    <row r="77" spans="1:45">
      <c r="A77" s="11" t="s">
        <v>173</v>
      </c>
      <c r="B77" s="12" t="s">
        <v>174</v>
      </c>
      <c r="C77" s="12">
        <v>0</v>
      </c>
      <c r="D77" s="12">
        <v>0</v>
      </c>
      <c r="E77" s="12">
        <v>0</v>
      </c>
      <c r="F77" s="12">
        <v>0</v>
      </c>
      <c r="G77" s="12">
        <v>2.34</v>
      </c>
      <c r="H77" s="12">
        <v>970.97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5.85</v>
      </c>
      <c r="X77" s="12">
        <v>2427.43</v>
      </c>
      <c r="Y77" s="12">
        <v>8.7675</v>
      </c>
      <c r="Z77" s="12">
        <v>3641.14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52.7</v>
      </c>
      <c r="AP77" s="12">
        <v>21886.31</v>
      </c>
      <c r="AQ77" s="12">
        <v>0</v>
      </c>
      <c r="AR77" s="12">
        <v>0</v>
      </c>
      <c r="AS77" s="13">
        <f t="shared" si="4"/>
        <v>28925.85</v>
      </c>
    </row>
    <row r="78" spans="1:45">
      <c r="A78" s="11" t="s">
        <v>175</v>
      </c>
      <c r="B78" s="12" t="s">
        <v>176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0.96</v>
      </c>
      <c r="X78" s="12">
        <v>397.94</v>
      </c>
      <c r="Y78" s="12">
        <v>1.4373</v>
      </c>
      <c r="Z78" s="12">
        <v>596.91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15.96</v>
      </c>
      <c r="AP78" s="12">
        <v>6628.19</v>
      </c>
      <c r="AQ78" s="12">
        <v>0</v>
      </c>
      <c r="AR78" s="12">
        <v>0</v>
      </c>
      <c r="AS78" s="13">
        <f t="shared" si="4"/>
        <v>7623.04</v>
      </c>
    </row>
    <row r="79" spans="1:45">
      <c r="A79" s="11" t="s">
        <v>177</v>
      </c>
      <c r="B79" s="12" t="s">
        <v>178</v>
      </c>
      <c r="C79" s="12">
        <v>0</v>
      </c>
      <c r="D79" s="12">
        <v>0</v>
      </c>
      <c r="E79" s="12">
        <v>0</v>
      </c>
      <c r="F79" s="12">
        <v>0</v>
      </c>
      <c r="G79" s="12">
        <v>1.41</v>
      </c>
      <c r="H79" s="12">
        <v>587.48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3.54</v>
      </c>
      <c r="X79" s="12">
        <v>1468.71</v>
      </c>
      <c r="Y79" s="12">
        <v>5.3048</v>
      </c>
      <c r="Z79" s="12">
        <v>2203.09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5.35</v>
      </c>
      <c r="AP79" s="12">
        <v>2221.86</v>
      </c>
      <c r="AQ79" s="12">
        <v>0</v>
      </c>
      <c r="AR79" s="12">
        <v>0</v>
      </c>
      <c r="AS79" s="13">
        <f t="shared" si="4"/>
        <v>6481.14</v>
      </c>
    </row>
    <row r="80" spans="1:45">
      <c r="A80" s="11" t="s">
        <v>179</v>
      </c>
      <c r="B80" s="12" t="s">
        <v>180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4.15</v>
      </c>
      <c r="X80" s="12">
        <v>1724.57</v>
      </c>
      <c r="Y80" s="12">
        <v>6.2288</v>
      </c>
      <c r="Z80" s="12">
        <v>2586.83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5.97</v>
      </c>
      <c r="AP80" s="12">
        <v>2479.34</v>
      </c>
      <c r="AQ80" s="12">
        <v>0</v>
      </c>
      <c r="AR80" s="12">
        <v>0</v>
      </c>
      <c r="AS80" s="13">
        <f t="shared" si="4"/>
        <v>6790.74</v>
      </c>
    </row>
    <row r="81" spans="1:45">
      <c r="A81" s="11" t="s">
        <v>181</v>
      </c>
      <c r="B81" s="12" t="s">
        <v>182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2.79</v>
      </c>
      <c r="X81" s="12">
        <v>1157.69</v>
      </c>
      <c r="Y81" s="12">
        <v>4.1814</v>
      </c>
      <c r="Z81" s="12">
        <v>1736.54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4.92</v>
      </c>
      <c r="AP81" s="12">
        <v>2043.28</v>
      </c>
      <c r="AQ81" s="12">
        <v>0</v>
      </c>
      <c r="AR81" s="12">
        <v>0</v>
      </c>
      <c r="AS81" s="13">
        <f t="shared" si="4"/>
        <v>4937.51</v>
      </c>
    </row>
    <row r="82" spans="1:45">
      <c r="A82" s="11" t="s">
        <v>183</v>
      </c>
      <c r="B82" s="12" t="s">
        <v>184</v>
      </c>
      <c r="C82" s="12">
        <v>0</v>
      </c>
      <c r="D82" s="12">
        <v>0</v>
      </c>
      <c r="E82" s="12">
        <v>0</v>
      </c>
      <c r="F82" s="12">
        <v>0</v>
      </c>
      <c r="G82" s="12">
        <v>5.26</v>
      </c>
      <c r="H82" s="12">
        <v>2183.27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13.14</v>
      </c>
      <c r="X82" s="12">
        <v>5458.25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512.78</v>
      </c>
      <c r="AH82" s="12">
        <v>212955.46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19.11</v>
      </c>
      <c r="AP82" s="12">
        <v>7936.38</v>
      </c>
      <c r="AQ82" s="12">
        <v>0</v>
      </c>
      <c r="AR82" s="12">
        <v>0</v>
      </c>
      <c r="AS82" s="13">
        <f t="shared" si="4"/>
        <v>228533.36</v>
      </c>
    </row>
    <row r="83" spans="1:45">
      <c r="A83" s="11" t="s">
        <v>185</v>
      </c>
      <c r="B83" s="12" t="s">
        <v>186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9.84</v>
      </c>
      <c r="X83" s="12">
        <v>4084.77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21.72</v>
      </c>
      <c r="AP83" s="12">
        <v>9020.32</v>
      </c>
      <c r="AQ83" s="12">
        <v>0</v>
      </c>
      <c r="AR83" s="12">
        <v>0</v>
      </c>
      <c r="AS83" s="13">
        <f t="shared" si="4"/>
        <v>13105.09</v>
      </c>
    </row>
    <row r="84" spans="1:45">
      <c r="A84" s="11" t="s">
        <v>187</v>
      </c>
      <c r="B84" s="12" t="s">
        <v>188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8.38</v>
      </c>
      <c r="X84" s="12">
        <v>3480.63</v>
      </c>
      <c r="Y84" s="12">
        <v>12.5714</v>
      </c>
      <c r="Z84" s="12">
        <v>5220.91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5.73</v>
      </c>
      <c r="AP84" s="12">
        <v>2379.67</v>
      </c>
      <c r="AQ84" s="12">
        <v>0</v>
      </c>
      <c r="AR84" s="12">
        <v>0</v>
      </c>
      <c r="AS84" s="13">
        <f t="shared" si="4"/>
        <v>11081.21</v>
      </c>
    </row>
    <row r="85" spans="1:45">
      <c r="A85" s="11" t="s">
        <v>189</v>
      </c>
      <c r="B85" s="12" t="s">
        <v>190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5.72</v>
      </c>
      <c r="X85" s="12">
        <v>2375.18</v>
      </c>
      <c r="Y85" s="12">
        <v>8.5788</v>
      </c>
      <c r="Z85" s="12">
        <v>3562.76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9.58</v>
      </c>
      <c r="AP85" s="12">
        <v>3978.57</v>
      </c>
      <c r="AQ85" s="12">
        <v>0</v>
      </c>
      <c r="AR85" s="12">
        <v>0</v>
      </c>
      <c r="AS85" s="13">
        <f t="shared" si="4"/>
        <v>9916.51</v>
      </c>
    </row>
    <row r="86" spans="1:45">
      <c r="A86" s="11" t="s">
        <v>191</v>
      </c>
      <c r="B86" s="12" t="s">
        <v>192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5.59</v>
      </c>
      <c r="X86" s="12">
        <v>2323.48</v>
      </c>
      <c r="Y86" s="12">
        <v>8.3921</v>
      </c>
      <c r="Z86" s="12">
        <v>3485.22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13.05</v>
      </c>
      <c r="AP86" s="12">
        <v>5419.67</v>
      </c>
      <c r="AQ86" s="12">
        <v>0</v>
      </c>
      <c r="AR86" s="12">
        <v>0</v>
      </c>
      <c r="AS86" s="13">
        <f t="shared" si="4"/>
        <v>11228.37</v>
      </c>
    </row>
    <row r="87" spans="1:45">
      <c r="A87" s="11" t="s">
        <v>193</v>
      </c>
      <c r="B87" s="12" t="s">
        <v>194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7.66</v>
      </c>
      <c r="X87" s="12">
        <v>3180.49</v>
      </c>
      <c r="Y87" s="12">
        <v>11.4875</v>
      </c>
      <c r="Z87" s="12">
        <v>4770.74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10.02</v>
      </c>
      <c r="AP87" s="12">
        <v>4161.31</v>
      </c>
      <c r="AQ87" s="12">
        <v>0</v>
      </c>
      <c r="AR87" s="12">
        <v>0</v>
      </c>
      <c r="AS87" s="13">
        <f t="shared" si="4"/>
        <v>12112.54</v>
      </c>
    </row>
    <row r="88" spans="1:45">
      <c r="A88" s="11" t="s">
        <v>195</v>
      </c>
      <c r="B88" s="12" t="s">
        <v>196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50.26</v>
      </c>
      <c r="X88" s="12">
        <v>20872.36</v>
      </c>
      <c r="Y88" s="12">
        <v>75.3878</v>
      </c>
      <c r="Z88" s="12">
        <v>31308.55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55.05</v>
      </c>
      <c r="AP88" s="12">
        <v>22862.27</v>
      </c>
      <c r="AQ88" s="12">
        <v>0</v>
      </c>
      <c r="AR88" s="12">
        <v>0</v>
      </c>
      <c r="AS88" s="13">
        <f t="shared" si="4"/>
        <v>75043.18</v>
      </c>
    </row>
    <row r="89" spans="1:45">
      <c r="A89" s="11" t="s">
        <v>197</v>
      </c>
      <c r="B89" s="12" t="s">
        <v>198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3.31</v>
      </c>
      <c r="X89" s="12">
        <v>1374.76</v>
      </c>
      <c r="Y89" s="12">
        <v>4.963</v>
      </c>
      <c r="Z89" s="12">
        <v>2062.15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20.12</v>
      </c>
      <c r="AP89" s="12">
        <v>8359.86</v>
      </c>
      <c r="AQ89" s="12">
        <v>0</v>
      </c>
      <c r="AR89" s="12">
        <v>0</v>
      </c>
      <c r="AS89" s="13">
        <f t="shared" si="4"/>
        <v>11796.77</v>
      </c>
    </row>
    <row r="90" spans="1:45">
      <c r="A90" s="11" t="s">
        <v>199</v>
      </c>
      <c r="B90" s="12" t="s">
        <v>200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3.45</v>
      </c>
      <c r="X90" s="12">
        <v>1431.33</v>
      </c>
      <c r="Y90" s="12">
        <v>5.1698</v>
      </c>
      <c r="Z90" s="12">
        <v>2147.01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8.14</v>
      </c>
      <c r="AP90" s="12">
        <v>3380.54</v>
      </c>
      <c r="AQ90" s="12">
        <v>0</v>
      </c>
      <c r="AR90" s="12">
        <v>0</v>
      </c>
      <c r="AS90" s="13">
        <f t="shared" si="4"/>
        <v>6958.88</v>
      </c>
    </row>
    <row r="91" spans="1:45">
      <c r="A91" s="11" t="s">
        <v>201</v>
      </c>
      <c r="B91" s="12" t="s">
        <v>202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2.84</v>
      </c>
      <c r="X91" s="12">
        <v>1179.37</v>
      </c>
      <c r="Y91" s="12">
        <v>4.2598</v>
      </c>
      <c r="Z91" s="12">
        <v>1769.08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6.64</v>
      </c>
      <c r="AP91" s="12">
        <v>2757.59</v>
      </c>
      <c r="AQ91" s="12">
        <v>0</v>
      </c>
      <c r="AR91" s="12">
        <v>0</v>
      </c>
      <c r="AS91" s="13">
        <f t="shared" si="4"/>
        <v>5706.04</v>
      </c>
    </row>
    <row r="92" spans="1:45">
      <c r="A92" s="11" t="s">
        <v>203</v>
      </c>
      <c r="B92" s="12" t="s">
        <v>204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3.93</v>
      </c>
      <c r="X92" s="12">
        <v>1631.84</v>
      </c>
      <c r="Y92" s="12">
        <v>5.8939</v>
      </c>
      <c r="Z92" s="12">
        <v>2447.76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7.89</v>
      </c>
      <c r="AP92" s="12">
        <v>3276.72</v>
      </c>
      <c r="AQ92" s="12">
        <v>0</v>
      </c>
      <c r="AR92" s="12">
        <v>0</v>
      </c>
      <c r="AS92" s="13">
        <f t="shared" ref="AS92:AS115" si="5">H92+X92+Z92+AB92+AD92+AF92+AH92+AP92+N92+F92+D92+J92+L92+P92+R92+T92+V92+AJ92+AL92+AN92+AR92</f>
        <v>7356.32</v>
      </c>
    </row>
    <row r="93" spans="1:45">
      <c r="A93" s="11" t="s">
        <v>205</v>
      </c>
      <c r="B93" s="12" t="s">
        <v>206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7.83</v>
      </c>
      <c r="X93" s="12">
        <v>3251.01</v>
      </c>
      <c r="Y93" s="12">
        <v>11.7421</v>
      </c>
      <c r="Z93" s="12">
        <v>4876.48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11.62</v>
      </c>
      <c r="AP93" s="12">
        <v>4825.79</v>
      </c>
      <c r="AQ93" s="12">
        <v>0</v>
      </c>
      <c r="AR93" s="12">
        <v>0</v>
      </c>
      <c r="AS93" s="13">
        <f t="shared" si="5"/>
        <v>12953.28</v>
      </c>
    </row>
    <row r="94" spans="1:45">
      <c r="A94" s="11" t="s">
        <v>207</v>
      </c>
      <c r="B94" s="12" t="s">
        <v>208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5.14</v>
      </c>
      <c r="X94" s="12">
        <v>2133.94</v>
      </c>
      <c r="Y94" s="12">
        <v>7.7074</v>
      </c>
      <c r="Z94" s="12">
        <v>3200.87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21.68</v>
      </c>
      <c r="AP94" s="12">
        <v>9003.7</v>
      </c>
      <c r="AQ94" s="12">
        <v>0</v>
      </c>
      <c r="AR94" s="12">
        <v>0</v>
      </c>
      <c r="AS94" s="13">
        <f t="shared" si="5"/>
        <v>14338.51</v>
      </c>
    </row>
    <row r="95" spans="1:45">
      <c r="A95" s="11" t="s">
        <v>209</v>
      </c>
      <c r="B95" s="12" t="s">
        <v>210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6.15</v>
      </c>
      <c r="X95" s="12">
        <v>2554.39</v>
      </c>
      <c r="Y95" s="12">
        <v>9.226</v>
      </c>
      <c r="Z95" s="12">
        <v>3831.55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18.36</v>
      </c>
      <c r="AP95" s="12">
        <v>7624.91</v>
      </c>
      <c r="AQ95" s="12">
        <v>0</v>
      </c>
      <c r="AR95" s="12">
        <v>0</v>
      </c>
      <c r="AS95" s="13">
        <f t="shared" si="5"/>
        <v>14010.85</v>
      </c>
    </row>
    <row r="96" spans="1:45">
      <c r="A96" s="11" t="s">
        <v>211</v>
      </c>
      <c r="B96" s="12" t="s">
        <v>212</v>
      </c>
      <c r="C96" s="12">
        <v>0</v>
      </c>
      <c r="D96" s="12">
        <v>0</v>
      </c>
      <c r="E96" s="12">
        <v>0</v>
      </c>
      <c r="F96" s="12">
        <v>0</v>
      </c>
      <c r="G96" s="12">
        <v>0.52</v>
      </c>
      <c r="H96" s="12">
        <v>215.42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1.3</v>
      </c>
      <c r="X96" s="12">
        <v>538.56</v>
      </c>
      <c r="Y96" s="12">
        <v>1.9452</v>
      </c>
      <c r="Z96" s="12">
        <v>807.83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3.83</v>
      </c>
      <c r="AP96" s="12">
        <v>1590.6</v>
      </c>
      <c r="AQ96" s="12">
        <v>0</v>
      </c>
      <c r="AR96" s="12">
        <v>0</v>
      </c>
      <c r="AS96" s="13">
        <f t="shared" si="5"/>
        <v>3152.41</v>
      </c>
    </row>
    <row r="97" spans="1:45">
      <c r="A97" s="11" t="s">
        <v>213</v>
      </c>
      <c r="B97" s="12" t="s">
        <v>214</v>
      </c>
      <c r="C97" s="12">
        <v>0</v>
      </c>
      <c r="D97" s="12">
        <v>0</v>
      </c>
      <c r="E97" s="12">
        <v>0</v>
      </c>
      <c r="F97" s="12">
        <v>0</v>
      </c>
      <c r="G97" s="12">
        <v>3.88</v>
      </c>
      <c r="H97" s="12">
        <v>1612.53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9.71</v>
      </c>
      <c r="X97" s="12">
        <v>4031.28</v>
      </c>
      <c r="Y97" s="12">
        <v>14.5603</v>
      </c>
      <c r="Z97" s="12">
        <v>6046.91</v>
      </c>
      <c r="AA97" s="12">
        <v>0</v>
      </c>
      <c r="AB97" s="12">
        <v>0</v>
      </c>
      <c r="AC97" s="12">
        <v>8.15</v>
      </c>
      <c r="AD97" s="12">
        <v>3386.27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14.8</v>
      </c>
      <c r="AP97" s="12">
        <v>6146.44</v>
      </c>
      <c r="AQ97" s="12">
        <v>0</v>
      </c>
      <c r="AR97" s="12">
        <v>0</v>
      </c>
      <c r="AS97" s="13">
        <f t="shared" si="5"/>
        <v>21223.43</v>
      </c>
    </row>
    <row r="98" spans="1:45">
      <c r="A98" s="11" t="s">
        <v>215</v>
      </c>
      <c r="B98" s="12" t="s">
        <v>216</v>
      </c>
      <c r="C98" s="12">
        <v>0</v>
      </c>
      <c r="D98" s="12">
        <v>0</v>
      </c>
      <c r="E98" s="12">
        <v>0</v>
      </c>
      <c r="F98" s="12">
        <v>0</v>
      </c>
      <c r="G98" s="12">
        <v>4.35</v>
      </c>
      <c r="H98" s="12">
        <v>1806.51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10.87</v>
      </c>
      <c r="X98" s="12">
        <v>4516.22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8.56</v>
      </c>
      <c r="AP98" s="12">
        <v>3554.97</v>
      </c>
      <c r="AQ98" s="12">
        <v>0</v>
      </c>
      <c r="AR98" s="12">
        <v>0</v>
      </c>
      <c r="AS98" s="13">
        <f t="shared" si="5"/>
        <v>9877.7</v>
      </c>
    </row>
    <row r="99" spans="1:45">
      <c r="A99" s="11" t="s">
        <v>217</v>
      </c>
      <c r="B99" s="12" t="s">
        <v>218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3.73</v>
      </c>
      <c r="X99" s="12">
        <v>1549.73</v>
      </c>
      <c r="Y99" s="12">
        <v>5.5973</v>
      </c>
      <c r="Z99" s="12">
        <v>2324.57</v>
      </c>
      <c r="AA99" s="12">
        <v>0</v>
      </c>
      <c r="AB99" s="12">
        <v>0</v>
      </c>
      <c r="AC99" s="12">
        <v>2.84</v>
      </c>
      <c r="AD99" s="12">
        <v>1177.78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14.47</v>
      </c>
      <c r="AP99" s="12">
        <v>6009.39</v>
      </c>
      <c r="AQ99" s="12">
        <v>0</v>
      </c>
      <c r="AR99" s="12">
        <v>0</v>
      </c>
      <c r="AS99" s="13">
        <f t="shared" si="5"/>
        <v>11061.47</v>
      </c>
    </row>
    <row r="100" spans="1:45">
      <c r="A100" s="11" t="s">
        <v>219</v>
      </c>
      <c r="B100" s="12" t="s">
        <v>220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27.39</v>
      </c>
      <c r="X100" s="12">
        <v>11376.89</v>
      </c>
      <c r="Y100" s="12">
        <v>26.3659</v>
      </c>
      <c r="Z100" s="12">
        <v>10949.78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2">
        <v>742.77</v>
      </c>
      <c r="AP100" s="12">
        <v>227537.47</v>
      </c>
      <c r="AQ100" s="12">
        <v>0</v>
      </c>
      <c r="AR100" s="12">
        <v>0</v>
      </c>
      <c r="AS100" s="13">
        <f t="shared" si="5"/>
        <v>249864.14</v>
      </c>
    </row>
    <row r="101" spans="1:45">
      <c r="A101" s="11" t="s">
        <v>221</v>
      </c>
      <c r="B101" s="12" t="s">
        <v>222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3.16</v>
      </c>
      <c r="X101" s="12">
        <v>1311.02</v>
      </c>
      <c r="Y101" s="12">
        <v>4.7352</v>
      </c>
      <c r="Z101" s="12">
        <v>1966.53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104.12</v>
      </c>
      <c r="AP101" s="12">
        <v>26220.38</v>
      </c>
      <c r="AQ101" s="12">
        <v>0</v>
      </c>
      <c r="AR101" s="12">
        <v>0</v>
      </c>
      <c r="AS101" s="13">
        <f t="shared" si="5"/>
        <v>29497.93</v>
      </c>
    </row>
    <row r="102" spans="1:45">
      <c r="A102" s="11" t="s">
        <v>223</v>
      </c>
      <c r="B102" s="12" t="s">
        <v>224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10.97</v>
      </c>
      <c r="X102" s="12">
        <v>4556.88</v>
      </c>
      <c r="Y102" s="12">
        <v>104.0031</v>
      </c>
      <c r="Z102" s="12">
        <v>43192.5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144.85</v>
      </c>
      <c r="AP102" s="12">
        <v>60156.21</v>
      </c>
      <c r="AQ102" s="12">
        <v>0</v>
      </c>
      <c r="AR102" s="12">
        <v>0</v>
      </c>
      <c r="AS102" s="13">
        <f t="shared" si="5"/>
        <v>107905.59</v>
      </c>
    </row>
    <row r="103" spans="1:45">
      <c r="A103" s="11" t="s">
        <v>225</v>
      </c>
      <c r="B103" s="12" t="s">
        <v>226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18.76</v>
      </c>
      <c r="X103" s="12">
        <v>7792.44</v>
      </c>
      <c r="Y103" s="12">
        <v>28.145</v>
      </c>
      <c r="Z103" s="12">
        <v>11688.63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293.76</v>
      </c>
      <c r="AP103" s="12">
        <v>121998.53</v>
      </c>
      <c r="AQ103" s="12">
        <v>0</v>
      </c>
      <c r="AR103" s="12">
        <v>0</v>
      </c>
      <c r="AS103" s="13">
        <f t="shared" si="5"/>
        <v>141479.6</v>
      </c>
    </row>
    <row r="104" spans="1:45">
      <c r="A104" s="11" t="s">
        <v>227</v>
      </c>
      <c r="B104" s="12" t="s">
        <v>228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2.32</v>
      </c>
      <c r="X104" s="12">
        <v>965.32</v>
      </c>
      <c r="Y104" s="12">
        <v>3.4865</v>
      </c>
      <c r="Z104" s="12">
        <v>1447.95</v>
      </c>
      <c r="AA104" s="12">
        <v>0</v>
      </c>
      <c r="AB104" s="12">
        <v>0</v>
      </c>
      <c r="AC104" s="12">
        <v>2.7</v>
      </c>
      <c r="AD104" s="12">
        <v>1119.75</v>
      </c>
      <c r="AE104" s="12">
        <v>0</v>
      </c>
      <c r="AF104" s="12">
        <v>0</v>
      </c>
      <c r="AG104" s="12">
        <v>13.86</v>
      </c>
      <c r="AH104" s="12">
        <v>5756.06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82.06</v>
      </c>
      <c r="AP104" s="12">
        <v>19306.05</v>
      </c>
      <c r="AQ104" s="12">
        <v>0</v>
      </c>
      <c r="AR104" s="12">
        <v>0</v>
      </c>
      <c r="AS104" s="13">
        <f t="shared" si="5"/>
        <v>28595.13</v>
      </c>
    </row>
    <row r="105" spans="1:45">
      <c r="A105" s="11" t="s">
        <v>229</v>
      </c>
      <c r="B105" s="12" t="s">
        <v>230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43.37</v>
      </c>
      <c r="X105" s="12">
        <v>18013.51</v>
      </c>
      <c r="Y105" s="12">
        <v>0</v>
      </c>
      <c r="Z105" s="12">
        <v>0</v>
      </c>
      <c r="AA105" s="12">
        <v>0</v>
      </c>
      <c r="AB105" s="12">
        <v>0</v>
      </c>
      <c r="AC105" s="12">
        <v>7.55</v>
      </c>
      <c r="AD105" s="12">
        <v>3134.35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662.59</v>
      </c>
      <c r="AP105" s="12">
        <v>275173.63</v>
      </c>
      <c r="AQ105" s="12">
        <v>0</v>
      </c>
      <c r="AR105" s="12">
        <v>0</v>
      </c>
      <c r="AS105" s="13">
        <f t="shared" si="5"/>
        <v>296321.49</v>
      </c>
    </row>
    <row r="106" spans="1:45">
      <c r="A106" s="11" t="s">
        <v>231</v>
      </c>
      <c r="B106" s="12" t="s">
        <v>232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2.55</v>
      </c>
      <c r="X106" s="12">
        <v>1059.43</v>
      </c>
      <c r="Y106" s="12">
        <v>3.8265</v>
      </c>
      <c r="Z106" s="12">
        <v>1589.15</v>
      </c>
      <c r="AA106" s="12">
        <v>0</v>
      </c>
      <c r="AB106" s="12">
        <v>0</v>
      </c>
      <c r="AC106" s="12">
        <v>10.2</v>
      </c>
      <c r="AD106" s="12">
        <v>4237.72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2">
        <v>80.11</v>
      </c>
      <c r="AP106" s="12">
        <v>21188.61</v>
      </c>
      <c r="AQ106" s="12">
        <v>0</v>
      </c>
      <c r="AR106" s="12">
        <v>0</v>
      </c>
      <c r="AS106" s="13">
        <f t="shared" si="5"/>
        <v>28074.91</v>
      </c>
    </row>
    <row r="107" spans="1:45">
      <c r="A107" s="11" t="s">
        <v>233</v>
      </c>
      <c r="B107" s="12" t="s">
        <v>234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13.75</v>
      </c>
      <c r="X107" s="12">
        <v>5709.13</v>
      </c>
      <c r="Y107" s="12">
        <v>20.6205</v>
      </c>
      <c r="Z107" s="12">
        <v>8563.69</v>
      </c>
      <c r="AA107" s="12">
        <v>0</v>
      </c>
      <c r="AB107" s="12">
        <v>0</v>
      </c>
      <c r="AC107" s="12">
        <v>8.33</v>
      </c>
      <c r="AD107" s="12">
        <v>3459.73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291.89</v>
      </c>
      <c r="AP107" s="12">
        <v>114182.58</v>
      </c>
      <c r="AQ107" s="12">
        <v>0</v>
      </c>
      <c r="AR107" s="12">
        <v>0</v>
      </c>
      <c r="AS107" s="13">
        <f t="shared" si="5"/>
        <v>131915.13</v>
      </c>
    </row>
    <row r="108" spans="1:45">
      <c r="A108" s="11" t="s">
        <v>235</v>
      </c>
      <c r="B108" s="12" t="s">
        <v>236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1.88</v>
      </c>
      <c r="X108" s="12">
        <v>778.69</v>
      </c>
      <c r="Y108" s="12">
        <v>2.8125</v>
      </c>
      <c r="Z108" s="12">
        <v>1168.03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84.51</v>
      </c>
      <c r="AP108" s="12">
        <v>15573.75</v>
      </c>
      <c r="AQ108" s="12">
        <v>0</v>
      </c>
      <c r="AR108" s="12">
        <v>0</v>
      </c>
      <c r="AS108" s="13">
        <f t="shared" si="5"/>
        <v>17520.47</v>
      </c>
    </row>
    <row r="109" spans="1:45">
      <c r="A109" s="11" t="s">
        <v>237</v>
      </c>
      <c r="B109" s="12" t="s">
        <v>238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33.69</v>
      </c>
      <c r="X109" s="12">
        <v>13992.87</v>
      </c>
      <c r="Y109" s="12">
        <v>50.54</v>
      </c>
      <c r="Z109" s="12">
        <v>20989.27</v>
      </c>
      <c r="AA109" s="12">
        <v>0</v>
      </c>
      <c r="AB109" s="12">
        <v>0</v>
      </c>
      <c r="AC109" s="12">
        <v>9.16</v>
      </c>
      <c r="AD109" s="12">
        <v>3806.05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892.76</v>
      </c>
      <c r="AP109" s="12">
        <v>279856.97</v>
      </c>
      <c r="AQ109" s="12">
        <v>0</v>
      </c>
      <c r="AR109" s="12">
        <v>0</v>
      </c>
      <c r="AS109" s="13">
        <f t="shared" si="5"/>
        <v>318645.16</v>
      </c>
    </row>
    <row r="110" s="2" customFormat="1" spans="1:45">
      <c r="A110" s="11" t="s">
        <v>239</v>
      </c>
      <c r="B110" s="12" t="s">
        <v>240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26.17</v>
      </c>
      <c r="X110" s="12">
        <v>10866.66</v>
      </c>
      <c r="Y110" s="12">
        <v>39.2487</v>
      </c>
      <c r="Z110" s="12">
        <v>16299.98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596.24</v>
      </c>
      <c r="AP110" s="12">
        <v>217333.13</v>
      </c>
      <c r="AQ110" s="12">
        <v>0</v>
      </c>
      <c r="AR110" s="12">
        <v>0</v>
      </c>
      <c r="AS110" s="13">
        <f t="shared" si="5"/>
        <v>244499.77</v>
      </c>
    </row>
    <row r="111" spans="1:45">
      <c r="A111" s="11" t="s">
        <v>241</v>
      </c>
      <c r="B111" s="11" t="s">
        <v>242</v>
      </c>
      <c r="C111" s="11">
        <v>0</v>
      </c>
      <c r="D111" s="11">
        <v>0</v>
      </c>
      <c r="E111" s="11">
        <v>0</v>
      </c>
      <c r="F111" s="11">
        <v>0</v>
      </c>
      <c r="G111" s="11">
        <v>2.07</v>
      </c>
      <c r="H111" s="11">
        <v>858.38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5.17</v>
      </c>
      <c r="X111" s="11">
        <v>2145.98</v>
      </c>
      <c r="Y111" s="11">
        <v>7.7509</v>
      </c>
      <c r="Z111" s="11">
        <v>3218.94</v>
      </c>
      <c r="AA111" s="11">
        <v>0</v>
      </c>
      <c r="AB111" s="11">
        <v>0</v>
      </c>
      <c r="AC111" s="11">
        <v>0.62</v>
      </c>
      <c r="AD111" s="11">
        <v>257.52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86.8</v>
      </c>
      <c r="AP111" s="11">
        <v>36048.04</v>
      </c>
      <c r="AQ111" s="11">
        <v>0</v>
      </c>
      <c r="AR111" s="11">
        <v>0</v>
      </c>
      <c r="AS111" s="13">
        <f t="shared" si="5"/>
        <v>42528.86</v>
      </c>
    </row>
    <row r="112" spans="1:45">
      <c r="A112" s="11" t="s">
        <v>243</v>
      </c>
      <c r="B112" s="11" t="s">
        <v>244</v>
      </c>
      <c r="C112" s="11">
        <v>0</v>
      </c>
      <c r="D112" s="11">
        <v>0</v>
      </c>
      <c r="E112" s="11">
        <v>0</v>
      </c>
      <c r="F112" s="11">
        <v>0</v>
      </c>
      <c r="G112" s="11">
        <v>0.92</v>
      </c>
      <c r="H112" s="11">
        <v>383.03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2.31</v>
      </c>
      <c r="X112" s="11">
        <v>957.6</v>
      </c>
      <c r="Y112" s="11">
        <v>3.4586</v>
      </c>
      <c r="Z112" s="11">
        <v>1436.37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58.69</v>
      </c>
      <c r="AP112" s="11">
        <v>19151.56</v>
      </c>
      <c r="AQ112" s="11">
        <v>0</v>
      </c>
      <c r="AR112" s="11">
        <v>0</v>
      </c>
      <c r="AS112" s="13">
        <f t="shared" si="5"/>
        <v>21928.56</v>
      </c>
    </row>
    <row r="113" spans="1:45">
      <c r="A113" s="11" t="s">
        <v>245</v>
      </c>
      <c r="B113" s="11" t="s">
        <v>246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4.81</v>
      </c>
      <c r="X113" s="11">
        <v>1996.31</v>
      </c>
      <c r="Y113" s="11">
        <v>7.2103</v>
      </c>
      <c r="Z113" s="11">
        <v>2994.43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18.57</v>
      </c>
      <c r="AP113" s="11">
        <v>7712.12</v>
      </c>
      <c r="AQ113" s="11">
        <v>0</v>
      </c>
      <c r="AR113" s="11">
        <v>0</v>
      </c>
      <c r="AS113" s="13">
        <f t="shared" si="5"/>
        <v>12702.86</v>
      </c>
    </row>
    <row r="114" spans="1:45">
      <c r="A114" s="11" t="s">
        <v>247</v>
      </c>
      <c r="B114" s="11" t="s">
        <v>248</v>
      </c>
      <c r="C114" s="11">
        <v>0</v>
      </c>
      <c r="D114" s="11">
        <v>0</v>
      </c>
      <c r="E114" s="11">
        <v>0</v>
      </c>
      <c r="F114" s="11">
        <v>0</v>
      </c>
      <c r="G114" s="11">
        <v>1.75</v>
      </c>
      <c r="H114" s="11">
        <v>727.94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4.38</v>
      </c>
      <c r="X114" s="11">
        <v>1819.89</v>
      </c>
      <c r="Y114" s="11">
        <v>6.5732</v>
      </c>
      <c r="Z114" s="11">
        <v>2729.84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12.87</v>
      </c>
      <c r="AP114" s="11">
        <v>5344.91</v>
      </c>
      <c r="AQ114" s="11">
        <v>0</v>
      </c>
      <c r="AR114" s="11">
        <v>0</v>
      </c>
      <c r="AS114" s="13">
        <f t="shared" si="5"/>
        <v>10622.58</v>
      </c>
    </row>
    <row r="115" spans="1:45">
      <c r="A115" s="11" t="s">
        <v>249</v>
      </c>
      <c r="B115" s="11" t="s">
        <v>250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21.07</v>
      </c>
      <c r="X115" s="11">
        <v>8750.5</v>
      </c>
      <c r="Y115" s="11">
        <v>31.6055</v>
      </c>
      <c r="Z115" s="11">
        <v>13125.74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261.58</v>
      </c>
      <c r="AP115" s="11">
        <v>108634.17</v>
      </c>
      <c r="AQ115" s="11">
        <v>0</v>
      </c>
      <c r="AR115" s="11">
        <v>0</v>
      </c>
      <c r="AS115" s="13">
        <f t="shared" si="5"/>
        <v>130510.41</v>
      </c>
    </row>
    <row r="116" spans="1:45">
      <c r="A116" s="11" t="s">
        <v>251</v>
      </c>
      <c r="B116" s="11" t="s">
        <v>252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18.06</v>
      </c>
      <c r="X116" s="11">
        <v>7500.86</v>
      </c>
      <c r="Y116" s="11">
        <v>0</v>
      </c>
      <c r="Z116" s="11">
        <v>0</v>
      </c>
      <c r="AA116" s="11">
        <v>0</v>
      </c>
      <c r="AB116" s="11">
        <v>0</v>
      </c>
      <c r="AC116" s="11">
        <v>37.57</v>
      </c>
      <c r="AD116" s="11">
        <v>15601.83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346.4</v>
      </c>
      <c r="AP116" s="11">
        <v>143859.92</v>
      </c>
      <c r="AQ116" s="11">
        <v>0</v>
      </c>
      <c r="AR116" s="11">
        <v>0</v>
      </c>
      <c r="AS116" s="13">
        <f t="shared" ref="AS111:AS135" si="6">H116+X116+Z116+AB116+AD116+AF116+AH116+AP116+N116+F116+D116+J116+L116+P116+R116+T116+V116+AJ116+AL116+AN116+AR116</f>
        <v>166962.61</v>
      </c>
    </row>
    <row r="117" spans="1:45">
      <c r="A117" s="12" t="s">
        <v>253</v>
      </c>
      <c r="B117" s="12" t="s">
        <v>254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120.6201</v>
      </c>
      <c r="Z117" s="12">
        <v>50093.52</v>
      </c>
      <c r="AA117" s="12">
        <v>725.9</v>
      </c>
      <c r="AB117" s="12">
        <v>301466.25</v>
      </c>
      <c r="AC117" s="12">
        <v>17.38</v>
      </c>
      <c r="AD117" s="12">
        <v>7218.86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3">
        <f t="shared" si="6"/>
        <v>358778.63</v>
      </c>
    </row>
    <row r="118" s="1" customFormat="1" spans="1:45">
      <c r="A118" s="12" t="s">
        <v>255</v>
      </c>
      <c r="B118" s="12" t="s">
        <v>256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0.34</v>
      </c>
      <c r="X118" s="12">
        <v>140.66</v>
      </c>
      <c r="Y118" s="12">
        <v>0.508</v>
      </c>
      <c r="Z118" s="12">
        <v>210.96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6.67</v>
      </c>
      <c r="AP118" s="12">
        <v>2770.05</v>
      </c>
      <c r="AQ118" s="12">
        <v>0</v>
      </c>
      <c r="AR118" s="12">
        <v>0</v>
      </c>
      <c r="AS118" s="13">
        <f t="shared" si="6"/>
        <v>3121.67</v>
      </c>
    </row>
    <row r="119" s="1" customFormat="1" spans="1:45">
      <c r="A119" s="12" t="s">
        <v>257</v>
      </c>
      <c r="B119" s="12" t="s">
        <v>258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9.31</v>
      </c>
      <c r="X119" s="12">
        <v>3865.57</v>
      </c>
      <c r="Y119" s="12">
        <v>13.9618</v>
      </c>
      <c r="Z119" s="12">
        <v>5798.33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12.06</v>
      </c>
      <c r="AP119" s="12">
        <v>5008.52</v>
      </c>
      <c r="AQ119" s="12">
        <v>0</v>
      </c>
      <c r="AR119" s="12">
        <v>0</v>
      </c>
      <c r="AS119" s="13">
        <f t="shared" si="6"/>
        <v>14672.42</v>
      </c>
    </row>
    <row r="120" s="1" customFormat="1" spans="1:45">
      <c r="A120" s="12" t="s">
        <v>259</v>
      </c>
      <c r="B120" s="12" t="s">
        <v>260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2.14</v>
      </c>
      <c r="X120" s="12">
        <v>886.75</v>
      </c>
      <c r="Y120" s="12">
        <v>3.2027</v>
      </c>
      <c r="Z120" s="12">
        <v>1330.09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3.58</v>
      </c>
      <c r="AP120" s="12">
        <v>1486.77</v>
      </c>
      <c r="AQ120" s="12">
        <v>0</v>
      </c>
      <c r="AR120" s="12">
        <v>0</v>
      </c>
      <c r="AS120" s="13">
        <f t="shared" si="6"/>
        <v>3703.61</v>
      </c>
    </row>
    <row r="121" s="1" customFormat="1" spans="1:45">
      <c r="A121" s="12" t="s">
        <v>261</v>
      </c>
      <c r="B121" s="12" t="s">
        <v>262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3.01</v>
      </c>
      <c r="X121" s="12">
        <v>1251.63</v>
      </c>
      <c r="Y121" s="12">
        <v>4.5207</v>
      </c>
      <c r="Z121" s="12">
        <v>1877.45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4.81</v>
      </c>
      <c r="AP121" s="12">
        <v>1997.59</v>
      </c>
      <c r="AQ121" s="12">
        <v>0</v>
      </c>
      <c r="AR121" s="12">
        <v>0</v>
      </c>
      <c r="AS121" s="13">
        <f t="shared" si="6"/>
        <v>5126.67</v>
      </c>
    </row>
    <row r="122" s="1" customFormat="1" spans="1:45">
      <c r="A122" s="12" t="s">
        <v>263</v>
      </c>
      <c r="B122" s="12" t="s">
        <v>264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20.47</v>
      </c>
      <c r="X122" s="12">
        <v>8499.95</v>
      </c>
      <c r="Y122" s="12">
        <v>30.7004</v>
      </c>
      <c r="Z122" s="12">
        <v>12749.89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397.26</v>
      </c>
      <c r="AP122" s="12">
        <v>164982.08</v>
      </c>
      <c r="AQ122" s="12">
        <v>0</v>
      </c>
      <c r="AR122" s="12">
        <v>0</v>
      </c>
      <c r="AS122" s="13">
        <f t="shared" si="6"/>
        <v>186231.92</v>
      </c>
    </row>
    <row r="123" spans="1:45">
      <c r="A123" s="14" t="s">
        <v>265</v>
      </c>
      <c r="B123" s="14" t="s">
        <v>266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12.17</v>
      </c>
      <c r="X123" s="14">
        <v>5055.36</v>
      </c>
      <c r="Y123" s="14">
        <v>18.2591</v>
      </c>
      <c r="Z123" s="14">
        <v>7583.01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318.43</v>
      </c>
      <c r="AP123" s="14">
        <v>101106.86</v>
      </c>
      <c r="AQ123" s="14">
        <v>0</v>
      </c>
      <c r="AR123" s="14">
        <v>0</v>
      </c>
      <c r="AS123" s="13">
        <f t="shared" si="6"/>
        <v>113745.23</v>
      </c>
    </row>
    <row r="124" s="3" customFormat="1" spans="1:45">
      <c r="A124" s="15" t="s">
        <v>267</v>
      </c>
      <c r="B124" s="15" t="s">
        <v>268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4.98</v>
      </c>
      <c r="X124" s="15">
        <v>2067.2</v>
      </c>
      <c r="Y124" s="15">
        <v>7.4664</v>
      </c>
      <c r="Z124" s="15">
        <v>3100.81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7.34</v>
      </c>
      <c r="AP124" s="15">
        <v>3048.3</v>
      </c>
      <c r="AQ124" s="15">
        <v>0</v>
      </c>
      <c r="AR124" s="15">
        <v>0</v>
      </c>
      <c r="AS124" s="13">
        <f t="shared" si="6"/>
        <v>8216.31</v>
      </c>
    </row>
    <row r="125" s="3" customFormat="1" spans="1:45">
      <c r="A125" s="15" t="s">
        <v>269</v>
      </c>
      <c r="B125" s="15" t="s">
        <v>270</v>
      </c>
      <c r="C125" s="15">
        <v>0</v>
      </c>
      <c r="D125" s="15">
        <v>0</v>
      </c>
      <c r="E125" s="15">
        <v>0</v>
      </c>
      <c r="F125" s="15">
        <v>0</v>
      </c>
      <c r="G125" s="15">
        <v>2.63</v>
      </c>
      <c r="H125" s="15">
        <v>1092.45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6.58</v>
      </c>
      <c r="X125" s="15">
        <v>2731.1</v>
      </c>
      <c r="Y125" s="15">
        <v>9.8643</v>
      </c>
      <c r="Z125" s="15">
        <v>4096.64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6.78</v>
      </c>
      <c r="AH125" s="15">
        <v>2816.13</v>
      </c>
      <c r="AI125" s="15">
        <v>0</v>
      </c>
      <c r="AJ125" s="15">
        <v>0</v>
      </c>
      <c r="AK125" s="15">
        <v>0</v>
      </c>
      <c r="AL125" s="15">
        <v>0</v>
      </c>
      <c r="AM125" s="15">
        <v>0</v>
      </c>
      <c r="AN125" s="15">
        <v>0</v>
      </c>
      <c r="AO125" s="15">
        <v>15.46</v>
      </c>
      <c r="AP125" s="15">
        <v>6420.54</v>
      </c>
      <c r="AQ125" s="15">
        <v>0</v>
      </c>
      <c r="AR125" s="15">
        <v>0</v>
      </c>
      <c r="AS125" s="13">
        <f t="shared" si="6"/>
        <v>17156.86</v>
      </c>
    </row>
    <row r="126" s="3" customFormat="1" spans="1:45">
      <c r="A126" s="15" t="s">
        <v>271</v>
      </c>
      <c r="B126" s="15" t="s">
        <v>272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3">
        <f t="shared" si="6"/>
        <v>0</v>
      </c>
    </row>
    <row r="127" s="3" customFormat="1" spans="1:45">
      <c r="A127" s="15" t="s">
        <v>273</v>
      </c>
      <c r="B127" s="15" t="s">
        <v>274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3.67</v>
      </c>
      <c r="X127" s="15">
        <v>1525.11</v>
      </c>
      <c r="Y127" s="15">
        <v>5.5084</v>
      </c>
      <c r="Z127" s="15">
        <v>2287.63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55.13</v>
      </c>
      <c r="AH127" s="15">
        <v>22893.41</v>
      </c>
      <c r="AI127" s="15">
        <v>0</v>
      </c>
      <c r="AJ127" s="15">
        <v>0</v>
      </c>
      <c r="AK127" s="15">
        <v>0</v>
      </c>
      <c r="AL127" s="15">
        <v>0</v>
      </c>
      <c r="AM127" s="15">
        <v>0</v>
      </c>
      <c r="AN127" s="15">
        <v>0</v>
      </c>
      <c r="AO127" s="15">
        <v>21.09</v>
      </c>
      <c r="AP127" s="15">
        <v>8758.68</v>
      </c>
      <c r="AQ127" s="15">
        <v>0</v>
      </c>
      <c r="AR127" s="15">
        <v>0</v>
      </c>
      <c r="AS127" s="13">
        <f t="shared" si="6"/>
        <v>35464.83</v>
      </c>
    </row>
    <row r="128" s="3" customFormat="1" spans="1:45">
      <c r="A128" s="15" t="s">
        <v>275</v>
      </c>
      <c r="B128" s="15" t="s">
        <v>276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3.68</v>
      </c>
      <c r="X128" s="15">
        <v>1527.64</v>
      </c>
      <c r="Y128" s="15">
        <v>5.5175</v>
      </c>
      <c r="Z128" s="15">
        <v>2291.43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8.75</v>
      </c>
      <c r="AP128" s="15">
        <v>3633.88</v>
      </c>
      <c r="AQ128" s="15">
        <v>0</v>
      </c>
      <c r="AR128" s="15">
        <v>0</v>
      </c>
      <c r="AS128" s="13">
        <f t="shared" si="6"/>
        <v>7452.95</v>
      </c>
    </row>
    <row r="129" s="3" customFormat="1" spans="1:45">
      <c r="A129" s="15" t="s">
        <v>277</v>
      </c>
      <c r="B129" s="15" t="s">
        <v>278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22.8</v>
      </c>
      <c r="X129" s="15">
        <v>9469.71</v>
      </c>
      <c r="Y129" s="15">
        <v>34.2031</v>
      </c>
      <c r="Z129" s="15">
        <v>14204.54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0</v>
      </c>
      <c r="AM129" s="15">
        <v>0</v>
      </c>
      <c r="AN129" s="15">
        <v>0</v>
      </c>
      <c r="AO129" s="15">
        <v>333.38</v>
      </c>
      <c r="AP129" s="15">
        <v>138452.71</v>
      </c>
      <c r="AQ129" s="15">
        <v>0</v>
      </c>
      <c r="AR129" s="15">
        <v>0</v>
      </c>
      <c r="AS129" s="13">
        <f t="shared" si="6"/>
        <v>162126.96</v>
      </c>
    </row>
    <row r="130" s="3" customFormat="1" spans="1:45">
      <c r="A130" s="15" t="s">
        <v>279</v>
      </c>
      <c r="B130" s="15" t="s">
        <v>280</v>
      </c>
      <c r="C130" s="15">
        <v>0</v>
      </c>
      <c r="D130" s="15">
        <v>0</v>
      </c>
      <c r="E130" s="15">
        <v>0</v>
      </c>
      <c r="F130" s="15">
        <v>0</v>
      </c>
      <c r="G130" s="15">
        <v>7.65</v>
      </c>
      <c r="H130" s="15">
        <v>3175.05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19.11</v>
      </c>
      <c r="X130" s="15">
        <v>7937.63</v>
      </c>
      <c r="Y130" s="15">
        <v>28.6695</v>
      </c>
      <c r="Z130" s="15">
        <v>11906.44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4.38</v>
      </c>
      <c r="AP130" s="15">
        <v>1819.01</v>
      </c>
      <c r="AQ130" s="15">
        <v>0</v>
      </c>
      <c r="AR130" s="15">
        <v>0</v>
      </c>
      <c r="AS130" s="13">
        <f t="shared" si="6"/>
        <v>24838.13</v>
      </c>
    </row>
    <row r="131" s="3" customFormat="1" spans="1:45">
      <c r="A131" s="15" t="s">
        <v>281</v>
      </c>
      <c r="B131" s="15" t="s">
        <v>282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0.38</v>
      </c>
      <c r="X131" s="15">
        <v>158.44</v>
      </c>
      <c r="Y131" s="15">
        <v>0.5723</v>
      </c>
      <c r="Z131" s="15">
        <v>237.66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0</v>
      </c>
      <c r="AN131" s="15">
        <v>0</v>
      </c>
      <c r="AO131" s="15">
        <v>4.44</v>
      </c>
      <c r="AP131" s="15">
        <v>1843.93</v>
      </c>
      <c r="AQ131" s="15">
        <v>0</v>
      </c>
      <c r="AR131" s="15">
        <v>0</v>
      </c>
      <c r="AS131" s="13">
        <f t="shared" si="6"/>
        <v>2240.03</v>
      </c>
    </row>
    <row r="132" s="3" customFormat="1" spans="1:45">
      <c r="A132" s="15" t="s">
        <v>283</v>
      </c>
      <c r="B132" s="15" t="s">
        <v>284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0.57</v>
      </c>
      <c r="X132" s="15">
        <v>235.97</v>
      </c>
      <c r="Y132" s="15">
        <v>0.8523</v>
      </c>
      <c r="Z132" s="15">
        <v>353.96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  <c r="AL132" s="15">
        <v>0</v>
      </c>
      <c r="AM132" s="15">
        <v>0</v>
      </c>
      <c r="AN132" s="15">
        <v>0</v>
      </c>
      <c r="AO132" s="15">
        <v>17.09</v>
      </c>
      <c r="AP132" s="15">
        <v>4719.47</v>
      </c>
      <c r="AQ132" s="15">
        <v>0</v>
      </c>
      <c r="AR132" s="15">
        <v>0</v>
      </c>
      <c r="AS132" s="13">
        <f t="shared" si="6"/>
        <v>5309.4</v>
      </c>
    </row>
    <row r="133" s="3" customFormat="1" spans="1:45">
      <c r="A133" s="15" t="s">
        <v>285</v>
      </c>
      <c r="B133" s="15" t="s">
        <v>286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5.17</v>
      </c>
      <c r="X133" s="15">
        <v>2145.98</v>
      </c>
      <c r="Y133" s="15">
        <v>7.7509</v>
      </c>
      <c r="Z133" s="15">
        <v>3218.94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7.8</v>
      </c>
      <c r="AP133" s="15">
        <v>3239.34</v>
      </c>
      <c r="AQ133" s="15">
        <v>0</v>
      </c>
      <c r="AR133" s="15">
        <v>0</v>
      </c>
      <c r="AS133" s="13">
        <f t="shared" si="6"/>
        <v>8604.26</v>
      </c>
    </row>
    <row r="134" s="3" customFormat="1" spans="1:45">
      <c r="A134" s="15" t="s">
        <v>287</v>
      </c>
      <c r="B134" s="15" t="s">
        <v>288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3">
        <f t="shared" si="6"/>
        <v>0</v>
      </c>
    </row>
    <row r="135" s="3" customFormat="1" spans="1:45">
      <c r="A135" s="15" t="s">
        <v>289</v>
      </c>
      <c r="B135" s="15" t="s">
        <v>289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0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3">
        <f t="shared" si="6"/>
        <v>0</v>
      </c>
    </row>
    <row r="136" s="3" customFormat="1" spans="1:45">
      <c r="A136" s="15" t="s">
        <v>290</v>
      </c>
      <c r="B136" s="15" t="s">
        <v>291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3">
        <f t="shared" ref="AS136:AS155" si="7">H136+X136+Z136+AB136+AD136+AF136+AH136+AP136+N136+F136+D136+J136+L136+P136+R136+T136+V136+AJ136+AL136+AN136+AR136</f>
        <v>0</v>
      </c>
    </row>
    <row r="137" s="3" customFormat="1" spans="1:45">
      <c r="A137" s="15" t="s">
        <v>292</v>
      </c>
      <c r="B137" s="15" t="s">
        <v>293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0.23</v>
      </c>
      <c r="X137" s="15">
        <v>94.23</v>
      </c>
      <c r="Y137" s="15">
        <v>0.3403</v>
      </c>
      <c r="Z137" s="15">
        <v>141.32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0.9</v>
      </c>
      <c r="AP137" s="15">
        <v>373.77</v>
      </c>
      <c r="AQ137" s="15">
        <v>0</v>
      </c>
      <c r="AR137" s="15">
        <v>0</v>
      </c>
      <c r="AS137" s="13">
        <f t="shared" si="7"/>
        <v>609.32</v>
      </c>
    </row>
    <row r="138" s="3" customFormat="1" spans="1:45">
      <c r="A138" s="15" t="s">
        <v>294</v>
      </c>
      <c r="B138" s="15" t="s">
        <v>295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0</v>
      </c>
      <c r="AL138" s="15">
        <v>0</v>
      </c>
      <c r="AM138" s="15">
        <v>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3">
        <f t="shared" si="7"/>
        <v>0</v>
      </c>
    </row>
    <row r="139" s="3" customFormat="1" spans="1:45">
      <c r="A139" s="15" t="s">
        <v>296</v>
      </c>
      <c r="B139" s="15" t="s">
        <v>297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0</v>
      </c>
      <c r="AK139" s="15">
        <v>0</v>
      </c>
      <c r="AL139" s="15">
        <v>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3">
        <f t="shared" si="7"/>
        <v>0</v>
      </c>
    </row>
    <row r="140" s="3" customFormat="1" spans="1:45">
      <c r="A140" s="15" t="s">
        <v>298</v>
      </c>
      <c r="B140" s="15" t="s">
        <v>299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3">
        <f t="shared" si="7"/>
        <v>0</v>
      </c>
    </row>
    <row r="141" s="3" customFormat="1" spans="1:45">
      <c r="A141" s="15" t="s">
        <v>300</v>
      </c>
      <c r="B141" s="15" t="s">
        <v>301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3">
        <f t="shared" si="7"/>
        <v>0</v>
      </c>
    </row>
    <row r="142" s="3" customFormat="1" spans="1:45">
      <c r="A142" s="15" t="s">
        <v>302</v>
      </c>
      <c r="B142" s="15" t="s">
        <v>302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3">
        <f t="shared" si="7"/>
        <v>0</v>
      </c>
    </row>
    <row r="143" s="3" customFormat="1" spans="1:45">
      <c r="A143" s="15" t="s">
        <v>303</v>
      </c>
      <c r="B143" s="15" t="s">
        <v>304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0</v>
      </c>
      <c r="AM143" s="15">
        <v>0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3">
        <f t="shared" si="7"/>
        <v>0</v>
      </c>
    </row>
    <row r="144" s="3" customFormat="1" spans="1:45">
      <c r="A144" s="15" t="s">
        <v>305</v>
      </c>
      <c r="B144" s="15" t="s">
        <v>305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0</v>
      </c>
      <c r="AM144" s="15">
        <v>0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3">
        <f t="shared" si="7"/>
        <v>0</v>
      </c>
    </row>
    <row r="145" s="3" customFormat="1" spans="1:45">
      <c r="A145" s="15" t="s">
        <v>306</v>
      </c>
      <c r="B145" s="15" t="s">
        <v>307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0</v>
      </c>
      <c r="AL145" s="15">
        <v>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3">
        <f t="shared" si="7"/>
        <v>0</v>
      </c>
    </row>
    <row r="146" s="3" customFormat="1" spans="1:45">
      <c r="A146" s="15" t="s">
        <v>308</v>
      </c>
      <c r="B146" s="15" t="s">
        <v>308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3">
        <f t="shared" si="7"/>
        <v>0</v>
      </c>
    </row>
    <row r="147" s="3" customFormat="1" spans="1:45">
      <c r="A147" s="15" t="s">
        <v>309</v>
      </c>
      <c r="B147" s="15" t="s">
        <v>310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3">
        <f t="shared" si="7"/>
        <v>0</v>
      </c>
    </row>
    <row r="148" s="3" customFormat="1" spans="1:45">
      <c r="A148" s="15" t="s">
        <v>311</v>
      </c>
      <c r="B148" s="15" t="s">
        <v>311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3">
        <f t="shared" si="7"/>
        <v>0</v>
      </c>
    </row>
    <row r="149" s="3" customFormat="1" spans="1:45">
      <c r="A149" s="15" t="s">
        <v>312</v>
      </c>
      <c r="B149" s="15" t="s">
        <v>312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396</v>
      </c>
      <c r="AH149" s="15">
        <v>164458.8</v>
      </c>
      <c r="AI149" s="15">
        <v>0</v>
      </c>
      <c r="AJ149" s="15">
        <v>0</v>
      </c>
      <c r="AK149" s="15">
        <v>0</v>
      </c>
      <c r="AL149" s="15">
        <v>0</v>
      </c>
      <c r="AM149" s="15">
        <v>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3">
        <f t="shared" si="7"/>
        <v>164458.8</v>
      </c>
    </row>
    <row r="150" s="3" customFormat="1" spans="1:45">
      <c r="A150" s="15" t="s">
        <v>313</v>
      </c>
      <c r="B150" s="15" t="s">
        <v>313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3">
        <f t="shared" si="7"/>
        <v>0</v>
      </c>
    </row>
    <row r="151" s="3" customFormat="1" spans="1:45">
      <c r="A151" s="15" t="s">
        <v>314</v>
      </c>
      <c r="B151" s="15" t="s">
        <v>315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3">
        <f t="shared" si="7"/>
        <v>0</v>
      </c>
    </row>
    <row r="152" s="3" customFormat="1" spans="1:45">
      <c r="A152" s="15" t="s">
        <v>316</v>
      </c>
      <c r="B152" s="15" t="s">
        <v>317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0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3">
        <f t="shared" si="7"/>
        <v>0</v>
      </c>
    </row>
    <row r="153" s="3" customFormat="1" spans="1:45">
      <c r="A153" s="15" t="s">
        <v>318</v>
      </c>
      <c r="B153" s="15" t="s">
        <v>318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3">
        <f t="shared" si="7"/>
        <v>0</v>
      </c>
    </row>
    <row r="154" s="3" customFormat="1" spans="1:45">
      <c r="A154" s="15" t="s">
        <v>319</v>
      </c>
      <c r="B154" s="15" t="s">
        <v>319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3">
        <f t="shared" si="7"/>
        <v>0</v>
      </c>
    </row>
    <row r="155" s="3" customFormat="1" spans="1:45">
      <c r="A155" s="15" t="s">
        <v>320</v>
      </c>
      <c r="B155" s="15" t="s">
        <v>321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  <c r="AL155" s="15">
        <v>0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3">
        <f t="shared" si="7"/>
        <v>0</v>
      </c>
    </row>
    <row r="156" s="3" customFormat="1" spans="1:45">
      <c r="A156" s="15" t="s">
        <v>322</v>
      </c>
      <c r="B156" s="15" t="s">
        <v>323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4.07</v>
      </c>
      <c r="X156" s="15">
        <v>1690.19</v>
      </c>
      <c r="Y156" s="15">
        <v>6.1047</v>
      </c>
      <c r="Z156" s="15">
        <v>2535.28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3">
        <f>H156+X156+Z156+AB156+AD156+AF156+AH156+AP156+N156+F156+D156+J156+L156+P156+R156+T156+V156+AJ156+AL156+AN156+AR156</f>
        <v>4225.47</v>
      </c>
    </row>
    <row r="157" s="3" customFormat="1" spans="1:45">
      <c r="A157" s="15" t="s">
        <v>324</v>
      </c>
      <c r="B157" s="15" t="s">
        <v>325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3">
        <f>H157+X157+Z157+AB157+AD157+AF157+AH157+AP157+N157+F157+D157+J157+L157+P157+R157+T157+V157+AJ157+AL157+AN157+AR157</f>
        <v>0</v>
      </c>
    </row>
    <row r="158" spans="1:45">
      <c r="A158" s="16" t="s">
        <v>326</v>
      </c>
      <c r="B158" s="16"/>
      <c r="C158" s="14">
        <f>SUM(C4:C157)</f>
        <v>0</v>
      </c>
      <c r="D158" s="14">
        <f t="shared" ref="D158:AR158" si="8">SUM(D4:D157)</f>
        <v>0</v>
      </c>
      <c r="E158" s="14">
        <f t="shared" si="8"/>
        <v>0</v>
      </c>
      <c r="F158" s="14">
        <f t="shared" si="8"/>
        <v>0</v>
      </c>
      <c r="G158" s="14">
        <f t="shared" si="8"/>
        <v>62.26</v>
      </c>
      <c r="H158" s="14">
        <f t="shared" si="8"/>
        <v>26136.51</v>
      </c>
      <c r="I158" s="14">
        <f t="shared" si="8"/>
        <v>0</v>
      </c>
      <c r="J158" s="14">
        <f t="shared" si="8"/>
        <v>0</v>
      </c>
      <c r="K158" s="14">
        <f t="shared" si="8"/>
        <v>0</v>
      </c>
      <c r="L158" s="14">
        <f t="shared" si="8"/>
        <v>0</v>
      </c>
      <c r="M158" s="14">
        <f t="shared" si="8"/>
        <v>0</v>
      </c>
      <c r="N158" s="14">
        <f t="shared" si="8"/>
        <v>0</v>
      </c>
      <c r="O158" s="14">
        <f t="shared" si="8"/>
        <v>0</v>
      </c>
      <c r="P158" s="14">
        <f t="shared" si="8"/>
        <v>0</v>
      </c>
      <c r="Q158" s="14">
        <f t="shared" si="8"/>
        <v>0</v>
      </c>
      <c r="R158" s="14">
        <f t="shared" si="8"/>
        <v>0</v>
      </c>
      <c r="S158" s="14">
        <f t="shared" si="8"/>
        <v>0</v>
      </c>
      <c r="T158" s="14">
        <f t="shared" si="8"/>
        <v>0</v>
      </c>
      <c r="U158" s="14">
        <f t="shared" si="8"/>
        <v>0</v>
      </c>
      <c r="V158" s="14">
        <f t="shared" si="8"/>
        <v>0</v>
      </c>
      <c r="W158" s="14">
        <f t="shared" si="8"/>
        <v>4525.92</v>
      </c>
      <c r="X158" s="14">
        <f t="shared" si="8"/>
        <v>1893352.13</v>
      </c>
      <c r="Y158" s="14">
        <f t="shared" si="8"/>
        <v>4238.6886</v>
      </c>
      <c r="Z158" s="14">
        <f t="shared" si="8"/>
        <v>1763321.02</v>
      </c>
      <c r="AA158" s="14">
        <f t="shared" si="8"/>
        <v>31664.52</v>
      </c>
      <c r="AB158" s="14">
        <f t="shared" si="8"/>
        <v>13222539.54</v>
      </c>
      <c r="AC158" s="14">
        <f t="shared" si="8"/>
        <v>3976.38</v>
      </c>
      <c r="AD158" s="14">
        <f t="shared" si="8"/>
        <v>1665702.39</v>
      </c>
      <c r="AE158" s="14">
        <f t="shared" si="8"/>
        <v>0</v>
      </c>
      <c r="AF158" s="14">
        <f t="shared" si="8"/>
        <v>0</v>
      </c>
      <c r="AG158" s="14">
        <f t="shared" si="8"/>
        <v>41746.37</v>
      </c>
      <c r="AH158" s="14">
        <f t="shared" si="8"/>
        <v>17340315.62</v>
      </c>
      <c r="AI158" s="14">
        <f t="shared" si="8"/>
        <v>150.01</v>
      </c>
      <c r="AJ158" s="14">
        <f t="shared" si="8"/>
        <v>62299.15</v>
      </c>
      <c r="AK158" s="14">
        <f t="shared" si="8"/>
        <v>0</v>
      </c>
      <c r="AL158" s="14">
        <f t="shared" si="8"/>
        <v>0</v>
      </c>
      <c r="AM158" s="14">
        <f t="shared" si="8"/>
        <v>0</v>
      </c>
      <c r="AN158" s="14">
        <f t="shared" si="8"/>
        <v>0</v>
      </c>
      <c r="AO158" s="14">
        <f t="shared" si="8"/>
        <v>6595.31</v>
      </c>
      <c r="AP158" s="14">
        <f t="shared" si="8"/>
        <v>2427734.49</v>
      </c>
      <c r="AQ158" s="14">
        <f t="shared" si="8"/>
        <v>0</v>
      </c>
      <c r="AR158" s="14">
        <f t="shared" si="8"/>
        <v>0</v>
      </c>
      <c r="AS158" s="13">
        <f>SUM(AS4:AS157)</f>
        <v>38358642.14</v>
      </c>
    </row>
  </sheetData>
  <mergeCells count="26">
    <mergeCell ref="A1:AR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158:B158"/>
    <mergeCell ref="A2:A3"/>
    <mergeCell ref="B2:B3"/>
    <mergeCell ref="AS2:AS3"/>
  </mergeCells>
  <pageMargins left="0.699305555555556" right="0.699305555555556" top="0.75" bottom="0.75" header="0.3" footer="0.3"/>
  <pageSetup paperSize="9" scale="2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2022-02-22T09:14:00Z</dcterms:created>
  <dcterms:modified xsi:type="dcterms:W3CDTF">2024-10-08T02:55:46Z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B2033A7BA5A14E1CAEB2CBB80743CE45</vt:lpwstr>
  </property>
  <property fmtid="{D5CDD505-2E9C-101B-9397-08002B2CF9AE}" pid="4" name="KSOReadingLayout">
    <vt:bool>true</vt:bool>
  </property>
</Properties>
</file>