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<sst xmlns="http://schemas.openxmlformats.org/spreadsheetml/2006/main" count="329">
  <si>
    <t>2024年9月考核费用分项月报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</si>
  <si>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</si>
  <si>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</si>
  <si>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</si>
  <si>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</si>
  <si>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</si>
  <si>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</si>
  <si>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</si>
  <si>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</si>
  <si>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</si>
  <si>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</si>
  <si>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</si>
  <si>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</si>
  <si>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</si>
  <si>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</si>
  <si>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</si>
  <si>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</si>
  <si>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</si>
  <si>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</si>
  <si>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</si>
  <si>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</si>
  <si>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</si>
  <si>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</si>
  <si>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</si>
  <si>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</si>
  <si>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</si>
  <si>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</si>
  <si>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</si>
  <si>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</si>
  <si>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</si>
  <si>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</si>
  <si>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</si>
  <si>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</si>
  <si>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</si>
  <si>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</si>
  <si>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</si>
  <si>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</si>
  <si>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</si>
  <si>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</si>
  <si>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</si>
  <si>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</si>
  <si>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</si>
  <si>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</si>
  <si>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</si>
  <si>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</si>
  <si>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</si>
  <si>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</si>
  <si>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</si>
  <si>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</si>
  <si>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</si>
  <si>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</si>
  <si>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</si>
  <si>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</si>
  <si>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</si>
  <si>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</si>
  <si>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</si>
  <si>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</si>
  <si>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</si>
  <si>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</si>
  <si>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</si>
  <si>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</si>
  <si>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</si>
  <si>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</si>
  <si>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</si>
  <si>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</si>
  <si>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</si>
  <si>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</si>
  <si>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</si>
  <si>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</si>
  <si>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</si>
  <si>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</si>
  <si>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</si>
  <si>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</si>
  <si>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</si>
  <si>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</si>
  <si>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</si>
  <si>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</si>
  <si>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</si>
  <si>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</si>
  <si>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</si>
  <si>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</si>
  <si>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</si>
  <si>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</si>
  <si>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</si>
  <si>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</si>
  <si>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</si>
  <si>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</si>
  <si>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</si>
  <si>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</si>
  <si>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</si>
  <si>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</si>
  <si>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</si>
  <si>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</si>
  <si>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</si>
  <si>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</si>
  <si>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</si>
  <si>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</si>
  <si>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</si>
  <si>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</si>
  <si>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</si>
  <si>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</si>
  <si>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</si>
  <si>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</si>
  <si>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</si>
  <si>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</si>
  <si>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</si>
  <si>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</si>
  <si>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</si>
  <si>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</si>
  <si>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</si>
  <si>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</si>
  <si>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</si>
  <si>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</si>
  <si>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</si>
  <si>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</si>
  <si>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</si>
  <si>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</si>
  <si>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</si>
  <si>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</si>
  <si>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</si>
  <si>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</si>
  <si>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</si>
  <si>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</si>
  <si>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</si>
  <si>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</si>
  <si>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</si>
  <si>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</si>
  <si>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</si>
  <si>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</si>
  <si>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</si>
  <si>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</si>
  <si>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</si>
  <si>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</si>
  <si>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</si>
  <si>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</si>
  <si>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</si>
  <si>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</si>
  <si>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</si>
  <si>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</si>
  <si>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</si>
  <si>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</si>
  <si>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</si>
  <si>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</si>
  <si>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</si>
  <si>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</si>
  <si>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</si>
  <si>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</si>
  <si>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</si>
  <si>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</si>
  <si>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</si>
  <si>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</si>
  <si>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</si>
  <si>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</si>
  <si>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</si>
  <si>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</si>
  <si>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</si>
  <si>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</si>
  <si>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</si>
  <si>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</si>
  <si>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</si>
  <si>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</si>
  <si>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</si>
  <si>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</si>
  <si>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</si>
  <si>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</si>
  <si>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</si>
  <si>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</si>
  <si>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</si>
  <si>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</si>
  <si>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</si>
  <si>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</si>
  <si>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</si>
  <si>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</si>
  <si>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</si>
  <si>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</si>
  <si>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</si>
  <si>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</si>
  <si>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</si>
  <si>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</si>
  <si>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</si>
  <si>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</si>
  <si>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</si>
  <si>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</si>
  <si>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</si>
  <si>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</si>
  <si>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</si>
  <si>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</si>
  <si>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</si>
  <si>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</si>
  <si>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</si>
  <si>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</si>
  <si>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</si>
  <si>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</si>
  <si>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</si>
  <si>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</si>
  <si>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</si>
  <si>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</si>
  <si>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</si>
  <si>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</si>
  <si>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</si>
  <si>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</si>
  <si>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</si>
  <si>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</si>
  <si>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</si>
  <si>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</si>
  <si>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</si>
  <si>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</si>
  <si>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</si>
  <si>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</si>
  <si>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</si>
  <si>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</si>
  <si>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</si>
  <si>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</si>
  <si>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</si>
  <si>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</si>
  <si>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</si>
  <si>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</si>
  <si>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</si>
  <si>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</si>
  <si>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</si>
  <si>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</si>
  <si>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</si>
  <si>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</si>
  <si>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</si>
  <si>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</si>
  <si>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</si>
  <si>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</si>
  <si>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</si>
  <si>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</si>
  <si>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</si>
  <si>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</si>
  <si>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</si>
  <si>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</si>
  <si>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</si>
  <si>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</si>
  <si>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</si>
  <si>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</si>
  <si>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</si>
  <si>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</si>
  <si>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</si>
  <si>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</si>
  <si>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</si>
  <si>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</si>
  <si>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</si>
  <si>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</si>
  <si>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</si>
  <si>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</si>
  <si>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</si>
  <si>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</si>
  <si>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</si>
  <si>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</si>
  <si>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</si>
  <si>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</si>
  <si>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</si>
  <si>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</si>
  <si>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</si>
  <si>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</si>
  <si>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</si>
  <si>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</si>
  <si>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</si>
  <si>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</si>
  <si>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</si>
  <si>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</si>
  <si>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</si>
  <si>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</si>
  <si>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</si>
  <si>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</si>
  <si>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</si>
  <si>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</si>
  <si>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</si>
  <si>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</si>
  <si>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</si>
  <si>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</si>
  <si>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</si>
  <si>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</si>
  <si>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</si>
  <si>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</si>
  <si>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</si>
  <si>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</si>
  <si>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</si>
  <si>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</si>
  <si>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</si>
  <si>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</si>
  <si>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</si>
  <si>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</si>
  <si>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</si>
  <si>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</si>
  <si>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</si>
  <si>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</si>
  <si>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</si>
  <si>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</si>
  <si>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</si>
  <si>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</si>
  <si>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</si>
  <si>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</si>
  <si>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</si>
  <si>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</si>
  <si>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</si>
  <si>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</si>
  <si>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</si>
  <si>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</si>
  <si>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</si>
  <si>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</si>
  <si>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</si>
  <si>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</si>
  <si>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</si>
  <si>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</si>
  <si>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</si>
  <si>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</si>
  <si>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</si>
  <si>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</si>
  <si>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</si>
  <si>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</si>
  <si>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</si>
  <si>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</si>
  <si>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</si>
  <si>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</si>
  <si>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</si>
  <si>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</si>
  <si>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</si>
  <si>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</si>
  <si>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</si>
  <si>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</si>
  <si>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</si>
  <si>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</si>
  <si>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</si>
  <si>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杭州建德华电福新新能源有限公司</t>
  </si>
  <si>
    <t>华洋站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</si>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</sst>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59"/>
  <sheetViews>
    <sheetView tabSelected="1" workbookViewId="0">
      <pane xSplit="1" ySplit="3" topLeftCell="AH123" activePane="bottomRight" state="frozen"/>
      <selection/>
      <selection pane="topRight"/>
      <selection pane="bottomLeft"/>
      <selection pane="bottomRight" activeCell="C4" sqref="C4:AR158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114.9375</v>
      </c>
      <c r="Z4" s="10">
        <v>47733.53</v>
      </c>
      <c r="AA4" s="10">
        <v>1008.14</v>
      </c>
      <c r="AB4" s="10">
        <v>418678.88</v>
      </c>
      <c r="AC4" s="10">
        <v>38.95</v>
      </c>
      <c r="AD4" s="10">
        <v>16174.9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482587.31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296</v>
      </c>
      <c r="X5" s="12">
        <v>122928.8</v>
      </c>
      <c r="Y5" s="12">
        <v>122.2521</v>
      </c>
      <c r="Z5" s="12">
        <v>50771.3</v>
      </c>
      <c r="AA5" s="12">
        <v>609.62</v>
      </c>
      <c r="AB5" s="12">
        <v>253176.42</v>
      </c>
      <c r="AC5" s="12">
        <v>15.08</v>
      </c>
      <c r="AD5" s="12">
        <v>6264.28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433140.8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252</v>
      </c>
      <c r="X6" s="12">
        <v>104655.6</v>
      </c>
      <c r="Y6" s="12">
        <v>254.7546</v>
      </c>
      <c r="Z6" s="12">
        <v>105799.56</v>
      </c>
      <c r="AA6" s="12">
        <v>639.74</v>
      </c>
      <c r="AB6" s="12">
        <v>265684</v>
      </c>
      <c r="AC6" s="12">
        <v>36.08</v>
      </c>
      <c r="AD6" s="12">
        <v>14982.98</v>
      </c>
      <c r="AE6" s="12">
        <v>0</v>
      </c>
      <c r="AF6" s="12">
        <v>0</v>
      </c>
      <c r="AG6" s="12">
        <v>15120</v>
      </c>
      <c r="AH6" s="12">
        <v>6279336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6770458.14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265.8018</v>
      </c>
      <c r="Z7" s="12">
        <v>110387.5</v>
      </c>
      <c r="AA7" s="12">
        <v>2019.53</v>
      </c>
      <c r="AB7" s="12">
        <v>838711.2</v>
      </c>
      <c r="AC7" s="12">
        <v>58.46</v>
      </c>
      <c r="AD7" s="12">
        <v>24276.44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973375.14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316.34</v>
      </c>
      <c r="X8" s="12">
        <v>131377.92</v>
      </c>
      <c r="Y8" s="12">
        <v>31.9442</v>
      </c>
      <c r="Z8" s="12">
        <v>13266.42</v>
      </c>
      <c r="AA8" s="12">
        <v>0</v>
      </c>
      <c r="AB8" s="12">
        <v>0</v>
      </c>
      <c r="AC8" s="12">
        <v>6.52</v>
      </c>
      <c r="AD8" s="12">
        <v>2706.09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147350.43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227.0518</v>
      </c>
      <c r="Z9" s="12">
        <v>94294.62</v>
      </c>
      <c r="AA9" s="12">
        <v>1735.33</v>
      </c>
      <c r="AB9" s="12">
        <v>720680.9</v>
      </c>
      <c r="AC9" s="12">
        <v>1.6</v>
      </c>
      <c r="AD9" s="12">
        <v>662.85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815638.37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8</v>
      </c>
      <c r="X10" s="12">
        <v>3322.4</v>
      </c>
      <c r="Y10" s="12">
        <v>192.0769</v>
      </c>
      <c r="Z10" s="12">
        <v>79769.54</v>
      </c>
      <c r="AA10" s="12">
        <v>1552.58</v>
      </c>
      <c r="AB10" s="12">
        <v>644786</v>
      </c>
      <c r="AC10" s="12">
        <v>14.16</v>
      </c>
      <c r="AD10" s="12">
        <v>5881.41</v>
      </c>
      <c r="AE10" s="12">
        <v>0</v>
      </c>
      <c r="AF10" s="12">
        <v>0</v>
      </c>
      <c r="AG10" s="12">
        <v>4946.04</v>
      </c>
      <c r="AH10" s="12">
        <v>2054090.41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2787849.76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365.7197</v>
      </c>
      <c r="Z11" s="12">
        <v>151883.4</v>
      </c>
      <c r="AA11" s="12">
        <v>2977.46</v>
      </c>
      <c r="AB11" s="12">
        <v>1236540.4</v>
      </c>
      <c r="AC11" s="12">
        <v>417.24</v>
      </c>
      <c r="AD11" s="12">
        <v>173279.59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1561703.39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94.1179</v>
      </c>
      <c r="Z12" s="12">
        <v>39087.18</v>
      </c>
      <c r="AA12" s="12">
        <v>845.94</v>
      </c>
      <c r="AB12" s="12">
        <v>351320.56</v>
      </c>
      <c r="AC12" s="12">
        <v>10.13</v>
      </c>
      <c r="AD12" s="12">
        <v>4204.92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394612.66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423.9577</v>
      </c>
      <c r="Z14" s="12">
        <v>176069.64</v>
      </c>
      <c r="AA14" s="12">
        <v>2056.38</v>
      </c>
      <c r="AB14" s="12">
        <v>854014.2</v>
      </c>
      <c r="AC14" s="12">
        <v>941.12</v>
      </c>
      <c r="AD14" s="12">
        <v>390847.66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1420931.5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390</v>
      </c>
      <c r="X15" s="12">
        <v>161967</v>
      </c>
      <c r="Y15" s="12">
        <v>107.7982</v>
      </c>
      <c r="Z15" s="12">
        <v>44768.58</v>
      </c>
      <c r="AA15" s="12">
        <v>254.52</v>
      </c>
      <c r="AB15" s="12">
        <v>105700.08</v>
      </c>
      <c r="AC15" s="12">
        <v>7.32</v>
      </c>
      <c r="AD15" s="12">
        <v>3039.67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315475.33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357.4232</v>
      </c>
      <c r="Z16" s="12">
        <v>148437.85</v>
      </c>
      <c r="AA16" s="12">
        <v>1618.42</v>
      </c>
      <c r="AB16" s="12">
        <v>672128.1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820565.95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308.1394</v>
      </c>
      <c r="Z17" s="12">
        <v>127970.31</v>
      </c>
      <c r="AA17" s="12">
        <v>2687.73</v>
      </c>
      <c r="AB17" s="12">
        <v>1116215.5</v>
      </c>
      <c r="AC17" s="12">
        <v>31.36</v>
      </c>
      <c r="AD17" s="12">
        <v>13023.58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1257209.39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390</v>
      </c>
      <c r="X18" s="12">
        <v>161967</v>
      </c>
      <c r="Y18" s="12">
        <v>190.6676</v>
      </c>
      <c r="Z18" s="12">
        <v>79184.26</v>
      </c>
      <c r="AA18" s="12">
        <v>1131.9</v>
      </c>
      <c r="AB18" s="12">
        <v>470077.62</v>
      </c>
      <c r="AC18" s="12">
        <v>57.71</v>
      </c>
      <c r="AD18" s="12">
        <v>23966.51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735195.39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305.7091</v>
      </c>
      <c r="Z19" s="12">
        <v>126960.98</v>
      </c>
      <c r="AA19" s="12">
        <v>1153.17</v>
      </c>
      <c r="AB19" s="12">
        <v>478910.7</v>
      </c>
      <c r="AC19" s="12">
        <v>521.33</v>
      </c>
      <c r="AD19" s="12">
        <v>216507.42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822379.1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111.0475</v>
      </c>
      <c r="Z20" s="12">
        <v>46118.01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46118.01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20</v>
      </c>
      <c r="X21" s="12">
        <v>8306</v>
      </c>
      <c r="Y21" s="12">
        <v>177.9645</v>
      </c>
      <c r="Z21" s="12">
        <v>73908.64</v>
      </c>
      <c r="AA21" s="12">
        <v>1552.93</v>
      </c>
      <c r="AB21" s="12">
        <v>644932.6</v>
      </c>
      <c r="AC21" s="12">
        <v>0.79</v>
      </c>
      <c r="AD21" s="12">
        <v>327.49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727474.73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209.7226</v>
      </c>
      <c r="Z22" s="12">
        <v>87097.78</v>
      </c>
      <c r="AA22" s="12">
        <v>1744.02</v>
      </c>
      <c r="AB22" s="12">
        <v>724291.9</v>
      </c>
      <c r="AC22" s="12">
        <v>1.66</v>
      </c>
      <c r="AD22" s="12">
        <v>687.49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812077.17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90.4504</v>
      </c>
      <c r="Z23" s="12">
        <v>37564.06</v>
      </c>
      <c r="AA23" s="12">
        <v>443.7</v>
      </c>
      <c r="AB23" s="12">
        <v>184268.61</v>
      </c>
      <c r="AC23" s="12">
        <v>1.47</v>
      </c>
      <c r="AD23" s="12">
        <v>609.73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222442.4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6</v>
      </c>
      <c r="X24" s="12">
        <v>2491.8</v>
      </c>
      <c r="Y24" s="12">
        <v>302.4083</v>
      </c>
      <c r="Z24" s="12">
        <v>125590.15</v>
      </c>
      <c r="AA24" s="12">
        <v>1531.5</v>
      </c>
      <c r="AB24" s="12">
        <v>636030.25</v>
      </c>
      <c r="AC24" s="12">
        <v>6.33</v>
      </c>
      <c r="AD24" s="12">
        <v>2627.2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766739.4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208</v>
      </c>
      <c r="X25" s="12">
        <v>86382.4</v>
      </c>
      <c r="Y25" s="12">
        <v>425.6062</v>
      </c>
      <c r="Z25" s="12">
        <v>176754.26</v>
      </c>
      <c r="AA25" s="12">
        <v>1714.94</v>
      </c>
      <c r="AB25" s="12">
        <v>712213.75</v>
      </c>
      <c r="AC25" s="12">
        <v>6.31</v>
      </c>
      <c r="AD25" s="12">
        <v>2618.68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977969.09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320</v>
      </c>
      <c r="X26" s="12">
        <v>132896</v>
      </c>
      <c r="Y26" s="12">
        <v>393.6964</v>
      </c>
      <c r="Z26" s="12">
        <v>163502.13</v>
      </c>
      <c r="AA26" s="12">
        <v>3199.44</v>
      </c>
      <c r="AB26" s="12">
        <v>1328728.2</v>
      </c>
      <c r="AC26" s="12">
        <v>37.52</v>
      </c>
      <c r="AD26" s="12">
        <v>15583.03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1640709.36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330.2959</v>
      </c>
      <c r="Z27" s="12">
        <v>137171.88</v>
      </c>
      <c r="AA27" s="12">
        <v>1799.76</v>
      </c>
      <c r="AB27" s="12">
        <v>747441.5</v>
      </c>
      <c r="AC27" s="12">
        <v>1.41</v>
      </c>
      <c r="AD27" s="12">
        <v>585.12</v>
      </c>
      <c r="AE27" s="12">
        <v>0</v>
      </c>
      <c r="AF27" s="12">
        <v>0</v>
      </c>
      <c r="AG27" s="12">
        <v>1609.74</v>
      </c>
      <c r="AH27" s="12">
        <v>668525.02</v>
      </c>
      <c r="AI27" s="12">
        <v>1039.1</v>
      </c>
      <c r="AJ27" s="12">
        <v>431539.89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1985263.41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240.5495</v>
      </c>
      <c r="Z28" s="12">
        <v>99900.22</v>
      </c>
      <c r="AA28" s="12">
        <v>397.08</v>
      </c>
      <c r="AB28" s="12">
        <v>164906.5</v>
      </c>
      <c r="AC28" s="12">
        <v>32.59</v>
      </c>
      <c r="AD28" s="12">
        <v>13535.51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278342.23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0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0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0.59</v>
      </c>
      <c r="X32" s="12">
        <v>308.84</v>
      </c>
      <c r="Y32" s="12">
        <v>0.0246</v>
      </c>
      <c r="Z32" s="12">
        <v>12.8</v>
      </c>
      <c r="AA32" s="12">
        <v>0</v>
      </c>
      <c r="AB32" s="12">
        <v>0</v>
      </c>
      <c r="AC32" s="12">
        <v>30.7</v>
      </c>
      <c r="AD32" s="12">
        <v>15950.28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16271.92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0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0.86</v>
      </c>
      <c r="X34" s="12">
        <v>564.98</v>
      </c>
      <c r="Y34" s="12">
        <v>0.0031</v>
      </c>
      <c r="Z34" s="12">
        <v>2.03</v>
      </c>
      <c r="AA34" s="12">
        <v>281.34</v>
      </c>
      <c r="AB34" s="12">
        <v>184782.14</v>
      </c>
      <c r="AC34" s="12">
        <v>38.99</v>
      </c>
      <c r="AD34" s="12">
        <v>25606.09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210955.24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0.9</v>
      </c>
      <c r="X35" s="12">
        <v>347.01</v>
      </c>
      <c r="Y35" s="12">
        <v>0.0349</v>
      </c>
      <c r="Z35" s="12">
        <v>13.47</v>
      </c>
      <c r="AA35" s="12">
        <v>0</v>
      </c>
      <c r="AB35" s="12">
        <v>0</v>
      </c>
      <c r="AC35" s="12">
        <v>24.45</v>
      </c>
      <c r="AD35" s="12">
        <v>9445.67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9806.15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120.35</v>
      </c>
      <c r="X36" s="12">
        <v>48812.78</v>
      </c>
      <c r="Y36" s="12">
        <v>180.5207</v>
      </c>
      <c r="Z36" s="12">
        <v>73219.18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122031.96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863.95</v>
      </c>
      <c r="X37" s="12">
        <v>363117.01</v>
      </c>
      <c r="Y37" s="12">
        <v>0.2213</v>
      </c>
      <c r="Z37" s="12">
        <v>93.01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363210.02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145.53</v>
      </c>
      <c r="X38" s="12">
        <v>63088.55</v>
      </c>
      <c r="Y38" s="12">
        <v>22.789</v>
      </c>
      <c r="Z38" s="12">
        <v>9879.04</v>
      </c>
      <c r="AA38" s="12">
        <v>343.2</v>
      </c>
      <c r="AB38" s="12">
        <v>148776.33</v>
      </c>
      <c r="AC38" s="12">
        <v>20.13</v>
      </c>
      <c r="AD38" s="12">
        <v>8726.58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230470.5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65.9</v>
      </c>
      <c r="X39" s="12">
        <v>28568.13</v>
      </c>
      <c r="Y39" s="12">
        <v>58.1109</v>
      </c>
      <c r="Z39" s="12">
        <v>25191.09</v>
      </c>
      <c r="AA39" s="12">
        <v>165.26</v>
      </c>
      <c r="AB39" s="12">
        <v>71641.51</v>
      </c>
      <c r="AC39" s="12">
        <v>87.13</v>
      </c>
      <c r="AD39" s="12">
        <v>37771.57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163172.3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2.5455</v>
      </c>
      <c r="Z40" s="12">
        <v>1183.66</v>
      </c>
      <c r="AA40" s="12">
        <v>0</v>
      </c>
      <c r="AB40" s="12">
        <v>0</v>
      </c>
      <c r="AC40" s="12">
        <v>0.4</v>
      </c>
      <c r="AD40" s="12">
        <v>184.05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1367.71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0.1693</v>
      </c>
      <c r="Z41" s="12">
        <v>73.38</v>
      </c>
      <c r="AA41" s="12">
        <v>0.24</v>
      </c>
      <c r="AB41" s="12">
        <v>104.04</v>
      </c>
      <c r="AC41" s="12">
        <v>2.37</v>
      </c>
      <c r="AD41" s="12">
        <v>1028.25</v>
      </c>
      <c r="AE41" s="12">
        <v>0</v>
      </c>
      <c r="AF41" s="12">
        <v>0</v>
      </c>
      <c r="AG41" s="12">
        <v>2.93</v>
      </c>
      <c r="AH41" s="12">
        <v>1268.42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2474.09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4.9054</v>
      </c>
      <c r="Z42" s="12">
        <v>2126.48</v>
      </c>
      <c r="AA42" s="12">
        <v>93</v>
      </c>
      <c r="AB42" s="12">
        <v>40315.07</v>
      </c>
      <c r="AC42" s="12">
        <v>1.46</v>
      </c>
      <c r="AD42" s="12">
        <v>633.12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43074.67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55.9085</v>
      </c>
      <c r="Z43" s="12">
        <v>24236.35</v>
      </c>
      <c r="AA43" s="12">
        <v>303.3</v>
      </c>
      <c r="AB43" s="12">
        <v>131481.84</v>
      </c>
      <c r="AC43" s="12">
        <v>3.67</v>
      </c>
      <c r="AD43" s="12">
        <v>1589.15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157307.34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0</v>
      </c>
    </row>
    <row r="45" spans="1:45">
      <c r="A45" s="11" t="s">
        <v>109</v>
      </c>
      <c r="B45" s="12" t="s">
        <v>110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2.3429</v>
      </c>
      <c r="Z45" s="12">
        <v>1089.46</v>
      </c>
      <c r="AA45" s="12">
        <v>0</v>
      </c>
      <c r="AB45" s="12">
        <v>1.86</v>
      </c>
      <c r="AC45" s="12">
        <v>5.9</v>
      </c>
      <c r="AD45" s="12">
        <v>2744.66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3835.98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0.39</v>
      </c>
      <c r="AD46" s="12">
        <v>182.98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182.98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1.4264</v>
      </c>
      <c r="Z47" s="12">
        <v>663.29</v>
      </c>
      <c r="AA47" s="12">
        <v>11.03</v>
      </c>
      <c r="AB47" s="12">
        <v>5127.09</v>
      </c>
      <c r="AC47" s="12">
        <v>1.94</v>
      </c>
      <c r="AD47" s="12">
        <v>900.52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6690.9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64.99</v>
      </c>
      <c r="X48" s="12">
        <v>28171.43</v>
      </c>
      <c r="Y48" s="12">
        <v>30.3468</v>
      </c>
      <c r="Z48" s="12">
        <v>13155.35</v>
      </c>
      <c r="AA48" s="12">
        <v>196.53</v>
      </c>
      <c r="AB48" s="12">
        <v>85195.33</v>
      </c>
      <c r="AC48" s="12">
        <v>22.25</v>
      </c>
      <c r="AD48" s="12">
        <v>9645.62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136167.73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-3.78</v>
      </c>
      <c r="X49" s="12">
        <v>-1758.91</v>
      </c>
      <c r="Y49" s="12">
        <v>0</v>
      </c>
      <c r="Z49" s="12">
        <v>0</v>
      </c>
      <c r="AA49" s="12">
        <v>43.53</v>
      </c>
      <c r="AB49" s="12">
        <v>20239.13</v>
      </c>
      <c r="AC49" s="12">
        <v>3.83</v>
      </c>
      <c r="AD49" s="12">
        <v>1779.77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20259.99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0.5676</v>
      </c>
      <c r="Z50" s="12">
        <v>246.06</v>
      </c>
      <c r="AA50" s="12">
        <v>0</v>
      </c>
      <c r="AB50" s="12">
        <v>0</v>
      </c>
      <c r="AC50" s="12">
        <v>1.92</v>
      </c>
      <c r="AD50" s="12">
        <v>831.89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1077.95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34.31</v>
      </c>
      <c r="X51" s="12">
        <v>14875.2</v>
      </c>
      <c r="Y51" s="12">
        <v>37.8415</v>
      </c>
      <c r="Z51" s="12">
        <v>16404.31</v>
      </c>
      <c r="AA51" s="12">
        <v>70.66</v>
      </c>
      <c r="AB51" s="12">
        <v>30632.41</v>
      </c>
      <c r="AC51" s="12">
        <v>4</v>
      </c>
      <c r="AD51" s="12">
        <v>1733.39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63645.31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0.0283</v>
      </c>
      <c r="Z52" s="12">
        <v>12.27</v>
      </c>
      <c r="AA52" s="12">
        <v>0.53</v>
      </c>
      <c r="AB52" s="12">
        <v>227.59</v>
      </c>
      <c r="AC52" s="12">
        <v>1.45</v>
      </c>
      <c r="AD52" s="12">
        <v>628.96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868.82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2.827</v>
      </c>
      <c r="Z53" s="12">
        <v>1225.49</v>
      </c>
      <c r="AA53" s="12">
        <v>5.02</v>
      </c>
      <c r="AB53" s="12">
        <v>2174.87</v>
      </c>
      <c r="AC53" s="12">
        <v>18.4</v>
      </c>
      <c r="AD53" s="12">
        <v>7976.3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11376.66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0.92</v>
      </c>
      <c r="X54" s="12">
        <v>400.81</v>
      </c>
      <c r="Y54" s="12">
        <v>1.0236</v>
      </c>
      <c r="Z54" s="12">
        <v>443.72</v>
      </c>
      <c r="AA54" s="12">
        <v>68.56</v>
      </c>
      <c r="AB54" s="12">
        <v>29721.63</v>
      </c>
      <c r="AC54" s="12">
        <v>13.59</v>
      </c>
      <c r="AD54" s="12">
        <v>5891.99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36458.15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1.5574</v>
      </c>
      <c r="Z55" s="12">
        <v>675.15</v>
      </c>
      <c r="AA55" s="12">
        <v>2.09</v>
      </c>
      <c r="AB55" s="12">
        <v>904.28</v>
      </c>
      <c r="AC55" s="12">
        <v>2.5</v>
      </c>
      <c r="AD55" s="12">
        <v>1085.69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2665.12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2.2579</v>
      </c>
      <c r="Z56" s="12">
        <v>978.79</v>
      </c>
      <c r="AA56" s="12">
        <v>407.19</v>
      </c>
      <c r="AB56" s="12">
        <v>176515.56</v>
      </c>
      <c r="AC56" s="12">
        <v>26.38</v>
      </c>
      <c r="AD56" s="12">
        <v>11433.69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188928.04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18.12</v>
      </c>
      <c r="X57" s="12">
        <v>7855.45</v>
      </c>
      <c r="Y57" s="12">
        <v>9.3455</v>
      </c>
      <c r="Z57" s="12">
        <v>4051.29</v>
      </c>
      <c r="AA57" s="12">
        <v>112.37</v>
      </c>
      <c r="AB57" s="12">
        <v>48710.66</v>
      </c>
      <c r="AC57" s="12">
        <v>0.78</v>
      </c>
      <c r="AD57" s="12">
        <v>338.67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60956.07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1.4037</v>
      </c>
      <c r="Z58" s="12">
        <v>652.71</v>
      </c>
      <c r="AA58" s="12">
        <v>80.02</v>
      </c>
      <c r="AB58" s="12">
        <v>37210.69</v>
      </c>
      <c r="AC58" s="12">
        <v>0.5</v>
      </c>
      <c r="AD58" s="12">
        <v>234.14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38097.54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6.43</v>
      </c>
      <c r="X59" s="12">
        <v>2668.43</v>
      </c>
      <c r="Y59" s="12">
        <v>9.638</v>
      </c>
      <c r="Z59" s="12">
        <v>4002.64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21.18</v>
      </c>
      <c r="AP59" s="12">
        <v>8796.05</v>
      </c>
      <c r="AQ59" s="12">
        <v>0</v>
      </c>
      <c r="AR59" s="12">
        <v>0</v>
      </c>
      <c r="AS59" s="13">
        <f t="shared" si="3"/>
        <v>15467.12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2.37</v>
      </c>
      <c r="X60" s="12">
        <v>984.3</v>
      </c>
      <c r="Y60" s="12">
        <v>3.5551</v>
      </c>
      <c r="Z60" s="12">
        <v>1476.42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21.35</v>
      </c>
      <c r="AH60" s="12">
        <v>8866.65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13.48</v>
      </c>
      <c r="AP60" s="12">
        <v>5598.24</v>
      </c>
      <c r="AQ60" s="12">
        <v>0</v>
      </c>
      <c r="AR60" s="12">
        <v>0</v>
      </c>
      <c r="AS60" s="13">
        <f t="shared" si="3"/>
        <v>16925.61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0.79</v>
      </c>
      <c r="H61" s="12">
        <v>326.14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1.96</v>
      </c>
      <c r="X61" s="12">
        <v>815.36</v>
      </c>
      <c r="Y61" s="12">
        <v>28.5495</v>
      </c>
      <c r="Z61" s="12">
        <v>11856.61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14.67</v>
      </c>
      <c r="AP61" s="12">
        <v>6092.45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19090.56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2.03</v>
      </c>
      <c r="H62" s="12">
        <v>843.64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5.08</v>
      </c>
      <c r="X62" s="12">
        <v>2109.14</v>
      </c>
      <c r="Y62" s="12">
        <v>7.6178</v>
      </c>
      <c r="Z62" s="12">
        <v>3163.68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39.79</v>
      </c>
      <c r="AP62" s="12">
        <v>16524.79</v>
      </c>
      <c r="AQ62" s="12">
        <v>0</v>
      </c>
      <c r="AR62" s="12">
        <v>0</v>
      </c>
      <c r="AS62" s="13">
        <f t="shared" si="4"/>
        <v>22641.25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15.4</v>
      </c>
      <c r="X63" s="12">
        <v>6394.25</v>
      </c>
      <c r="Y63" s="12">
        <v>23.0951</v>
      </c>
      <c r="Z63" s="12">
        <v>9591.37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40.52</v>
      </c>
      <c r="AP63" s="12">
        <v>16827.96</v>
      </c>
      <c r="AQ63" s="12">
        <v>0</v>
      </c>
      <c r="AR63" s="12">
        <v>0</v>
      </c>
      <c r="AS63" s="13">
        <f t="shared" si="4"/>
        <v>32813.58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5.06</v>
      </c>
      <c r="X64" s="12">
        <v>2102.04</v>
      </c>
      <c r="Y64" s="12">
        <v>7.5922</v>
      </c>
      <c r="Z64" s="12">
        <v>3153.03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17.79</v>
      </c>
      <c r="AP64" s="12">
        <v>7388.19</v>
      </c>
      <c r="AQ64" s="12">
        <v>0</v>
      </c>
      <c r="AR64" s="12">
        <v>0</v>
      </c>
      <c r="AS64" s="13">
        <f t="shared" si="4"/>
        <v>12643.26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3.34</v>
      </c>
      <c r="X65" s="12">
        <v>1388.1</v>
      </c>
      <c r="Y65" s="12">
        <v>5.0135</v>
      </c>
      <c r="Z65" s="12">
        <v>2082.12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20.69</v>
      </c>
      <c r="AP65" s="12">
        <v>8592.56</v>
      </c>
      <c r="AQ65" s="12">
        <v>0</v>
      </c>
      <c r="AR65" s="12">
        <v>0</v>
      </c>
      <c r="AS65" s="13">
        <f t="shared" si="4"/>
        <v>12062.78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1.77</v>
      </c>
      <c r="X66" s="12">
        <v>736.08</v>
      </c>
      <c r="Y66" s="12">
        <v>2.6586</v>
      </c>
      <c r="Z66" s="12">
        <v>1104.12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4.86</v>
      </c>
      <c r="AP66" s="12">
        <v>2018.36</v>
      </c>
      <c r="AQ66" s="12">
        <v>0</v>
      </c>
      <c r="AR66" s="12">
        <v>0</v>
      </c>
      <c r="AS66" s="13">
        <f t="shared" si="4"/>
        <v>3858.56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2.15</v>
      </c>
      <c r="X67" s="12">
        <v>892.56</v>
      </c>
      <c r="Y67" s="12">
        <v>3.2238</v>
      </c>
      <c r="Z67" s="12">
        <v>1338.83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3.57</v>
      </c>
      <c r="AP67" s="12">
        <v>1482.62</v>
      </c>
      <c r="AQ67" s="12">
        <v>0</v>
      </c>
      <c r="AR67" s="12">
        <v>0</v>
      </c>
      <c r="AS67" s="13">
        <f t="shared" si="4"/>
        <v>3714.01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1.5</v>
      </c>
      <c r="X68" s="12">
        <v>622.66</v>
      </c>
      <c r="Y68" s="12">
        <v>2.249</v>
      </c>
      <c r="Z68" s="12">
        <v>933.99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8.25</v>
      </c>
      <c r="AP68" s="12">
        <v>3426.23</v>
      </c>
      <c r="AQ68" s="12">
        <v>0</v>
      </c>
      <c r="AR68" s="12">
        <v>0</v>
      </c>
      <c r="AS68" s="13">
        <f t="shared" si="4"/>
        <v>4982.88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8.97</v>
      </c>
      <c r="X69" s="12">
        <v>3725.86</v>
      </c>
      <c r="Y69" s="12">
        <v>13.4573</v>
      </c>
      <c r="Z69" s="12">
        <v>5588.83</v>
      </c>
      <c r="AA69" s="12">
        <v>0</v>
      </c>
      <c r="AB69" s="12">
        <v>0</v>
      </c>
      <c r="AC69" s="12">
        <v>4.67</v>
      </c>
      <c r="AD69" s="12">
        <v>1937.46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65.88</v>
      </c>
      <c r="AP69" s="12">
        <v>27359.96</v>
      </c>
      <c r="AQ69" s="12">
        <v>0</v>
      </c>
      <c r="AR69" s="12">
        <v>0</v>
      </c>
      <c r="AS69" s="13">
        <f t="shared" si="4"/>
        <v>38612.11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3.2</v>
      </c>
      <c r="X70" s="12">
        <v>1327.63</v>
      </c>
      <c r="Y70" s="12">
        <v>4.7952</v>
      </c>
      <c r="Z70" s="12">
        <v>1991.47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19.18</v>
      </c>
      <c r="AP70" s="12">
        <v>7965.45</v>
      </c>
      <c r="AQ70" s="12">
        <v>0</v>
      </c>
      <c r="AR70" s="12">
        <v>0</v>
      </c>
      <c r="AS70" s="13">
        <f t="shared" si="4"/>
        <v>11284.55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4.13</v>
      </c>
      <c r="H71" s="12">
        <v>1713.53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10.31</v>
      </c>
      <c r="X71" s="12">
        <v>4283.78</v>
      </c>
      <c r="Y71" s="12">
        <v>15.4724</v>
      </c>
      <c r="Z71" s="12">
        <v>6425.67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49.03</v>
      </c>
      <c r="AP71" s="12">
        <v>20362.16</v>
      </c>
      <c r="AQ71" s="12">
        <v>0</v>
      </c>
      <c r="AR71" s="12">
        <v>0</v>
      </c>
      <c r="AS71" s="13">
        <f t="shared" si="4"/>
        <v>32785.14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4.66</v>
      </c>
      <c r="X72" s="12">
        <v>1936.25</v>
      </c>
      <c r="Y72" s="12">
        <v>6.9934</v>
      </c>
      <c r="Z72" s="12">
        <v>2904.35</v>
      </c>
      <c r="AA72" s="12">
        <v>0</v>
      </c>
      <c r="AB72" s="12">
        <v>0</v>
      </c>
      <c r="AC72" s="12">
        <v>8.84</v>
      </c>
      <c r="AD72" s="12">
        <v>3671.1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21.16</v>
      </c>
      <c r="AP72" s="12">
        <v>8787.75</v>
      </c>
      <c r="AQ72" s="12">
        <v>0</v>
      </c>
      <c r="AR72" s="12">
        <v>0</v>
      </c>
      <c r="AS72" s="13">
        <f t="shared" si="4"/>
        <v>17299.45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0.31</v>
      </c>
      <c r="H73" s="12">
        <v>128.54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0.77</v>
      </c>
      <c r="X73" s="12">
        <v>321.4</v>
      </c>
      <c r="Y73" s="12">
        <v>1.1608</v>
      </c>
      <c r="Z73" s="12">
        <v>482.07</v>
      </c>
      <c r="AA73" s="12">
        <v>0</v>
      </c>
      <c r="AB73" s="12">
        <v>0</v>
      </c>
      <c r="AC73" s="12">
        <v>3.1</v>
      </c>
      <c r="AD73" s="12">
        <v>1285.52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2.93</v>
      </c>
      <c r="AP73" s="12">
        <v>1216.83</v>
      </c>
      <c r="AQ73" s="12">
        <v>0</v>
      </c>
      <c r="AR73" s="12">
        <v>0</v>
      </c>
      <c r="AS73" s="13">
        <f t="shared" si="4"/>
        <v>3434.36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1.97</v>
      </c>
      <c r="H74" s="12">
        <v>817.73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4.92</v>
      </c>
      <c r="X74" s="12">
        <v>2044.27</v>
      </c>
      <c r="Y74" s="12">
        <v>7.3836</v>
      </c>
      <c r="Z74" s="12">
        <v>3066.41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24.09</v>
      </c>
      <c r="AP74" s="12">
        <v>10004.58</v>
      </c>
      <c r="AQ74" s="12">
        <v>0</v>
      </c>
      <c r="AR74" s="12">
        <v>0</v>
      </c>
      <c r="AS74" s="13">
        <f t="shared" si="4"/>
        <v>15932.99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0.41</v>
      </c>
      <c r="X75" s="12">
        <v>170.9</v>
      </c>
      <c r="Y75" s="12">
        <v>0.6172</v>
      </c>
      <c r="Z75" s="12">
        <v>256.31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8.59</v>
      </c>
      <c r="AP75" s="12">
        <v>3417.5</v>
      </c>
      <c r="AQ75" s="12">
        <v>0</v>
      </c>
      <c r="AR75" s="12">
        <v>0</v>
      </c>
      <c r="AS75" s="13">
        <f t="shared" si="4"/>
        <v>3844.71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7.27</v>
      </c>
      <c r="X76" s="12">
        <v>3020.1</v>
      </c>
      <c r="Y76" s="12">
        <v>10.9081</v>
      </c>
      <c r="Z76" s="12">
        <v>4530.13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23.91</v>
      </c>
      <c r="AP76" s="12">
        <v>9929.82</v>
      </c>
      <c r="AQ76" s="12">
        <v>0</v>
      </c>
      <c r="AR76" s="12">
        <v>0</v>
      </c>
      <c r="AS76" s="13">
        <f t="shared" si="4"/>
        <v>17480.05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1.46</v>
      </c>
      <c r="H77" s="12">
        <v>605.13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3.64</v>
      </c>
      <c r="X77" s="12">
        <v>1512.85</v>
      </c>
      <c r="Y77" s="12">
        <v>5.4642</v>
      </c>
      <c r="Z77" s="12">
        <v>2269.28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44.98</v>
      </c>
      <c r="AP77" s="12">
        <v>18680.19</v>
      </c>
      <c r="AQ77" s="12">
        <v>0</v>
      </c>
      <c r="AR77" s="12">
        <v>0</v>
      </c>
      <c r="AS77" s="13">
        <f t="shared" si="4"/>
        <v>23067.45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0.66</v>
      </c>
      <c r="X78" s="12">
        <v>274.26</v>
      </c>
      <c r="Y78" s="12">
        <v>0.9906</v>
      </c>
      <c r="Z78" s="12">
        <v>411.4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15.95</v>
      </c>
      <c r="AP78" s="12">
        <v>5485.28</v>
      </c>
      <c r="AQ78" s="12">
        <v>0</v>
      </c>
      <c r="AR78" s="12">
        <v>0</v>
      </c>
      <c r="AS78" s="13">
        <f t="shared" si="4"/>
        <v>6170.94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0.9</v>
      </c>
      <c r="H79" s="12">
        <v>372.23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2.24</v>
      </c>
      <c r="X79" s="12">
        <v>930.56</v>
      </c>
      <c r="Y79" s="12">
        <v>3.361</v>
      </c>
      <c r="Z79" s="12">
        <v>1395.84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5.58</v>
      </c>
      <c r="AP79" s="12">
        <v>2317.37</v>
      </c>
      <c r="AQ79" s="12">
        <v>0</v>
      </c>
      <c r="AR79" s="12">
        <v>0</v>
      </c>
      <c r="AS79" s="13">
        <f t="shared" si="4"/>
        <v>5016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2.66</v>
      </c>
      <c r="X80" s="12">
        <v>1104.61</v>
      </c>
      <c r="Y80" s="12">
        <v>3.9897</v>
      </c>
      <c r="Z80" s="12">
        <v>1656.92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9.98</v>
      </c>
      <c r="AP80" s="12">
        <v>4144.69</v>
      </c>
      <c r="AQ80" s="12">
        <v>0</v>
      </c>
      <c r="AR80" s="12">
        <v>0</v>
      </c>
      <c r="AS80" s="13">
        <f t="shared" si="4"/>
        <v>6906.22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1.68</v>
      </c>
      <c r="X81" s="12">
        <v>698.2</v>
      </c>
      <c r="Y81" s="12">
        <v>2.5218</v>
      </c>
      <c r="Z81" s="12">
        <v>1047.3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10.25</v>
      </c>
      <c r="AP81" s="12">
        <v>4256.83</v>
      </c>
      <c r="AQ81" s="12">
        <v>0</v>
      </c>
      <c r="AR81" s="12">
        <v>0</v>
      </c>
      <c r="AS81" s="13">
        <f t="shared" si="4"/>
        <v>6002.33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3.65</v>
      </c>
      <c r="H82" s="12">
        <v>1517.46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9.13</v>
      </c>
      <c r="X82" s="12">
        <v>3793.64</v>
      </c>
      <c r="Y82" s="12">
        <v>12.447</v>
      </c>
      <c r="Z82" s="12">
        <v>5169.24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25.2</v>
      </c>
      <c r="AP82" s="12">
        <v>10465.56</v>
      </c>
      <c r="AQ82" s="12">
        <v>0</v>
      </c>
      <c r="AR82" s="12">
        <v>0</v>
      </c>
      <c r="AS82" s="13">
        <f t="shared" si="4"/>
        <v>20945.9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6.47</v>
      </c>
      <c r="X83" s="12">
        <v>2688.69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31.21</v>
      </c>
      <c r="AP83" s="12">
        <v>12961.51</v>
      </c>
      <c r="AQ83" s="12">
        <v>0</v>
      </c>
      <c r="AR83" s="12">
        <v>0</v>
      </c>
      <c r="AS83" s="13">
        <f t="shared" si="4"/>
        <v>15650.2</v>
      </c>
    </row>
    <row r="84" spans="1:45">
      <c r="A84" s="11" t="s">
        <v>187</v>
      </c>
      <c r="B84" s="12" t="s">
        <v>188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5.64</v>
      </c>
      <c r="X84" s="12">
        <v>2341.09</v>
      </c>
      <c r="Y84" s="12">
        <v>8.4556</v>
      </c>
      <c r="Z84" s="12">
        <v>3511.63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14.13</v>
      </c>
      <c r="AP84" s="12">
        <v>5868.19</v>
      </c>
      <c r="AQ84" s="12">
        <v>0</v>
      </c>
      <c r="AR84" s="12">
        <v>0</v>
      </c>
      <c r="AS84" s="13">
        <f t="shared" si="4"/>
        <v>11720.91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4.34</v>
      </c>
      <c r="X85" s="12">
        <v>1800.45</v>
      </c>
      <c r="Y85" s="12">
        <v>6.5029</v>
      </c>
      <c r="Z85" s="12">
        <v>2700.66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13.79</v>
      </c>
      <c r="AP85" s="12">
        <v>5726.99</v>
      </c>
      <c r="AQ85" s="12">
        <v>0</v>
      </c>
      <c r="AR85" s="12">
        <v>0</v>
      </c>
      <c r="AS85" s="13">
        <f t="shared" si="4"/>
        <v>10228.1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1.61</v>
      </c>
      <c r="H86" s="12">
        <v>667.8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4.02</v>
      </c>
      <c r="X86" s="12">
        <v>1669.51</v>
      </c>
      <c r="Y86" s="12">
        <v>6.03</v>
      </c>
      <c r="Z86" s="12">
        <v>2504.26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20.59</v>
      </c>
      <c r="AP86" s="12">
        <v>8551.03</v>
      </c>
      <c r="AQ86" s="12">
        <v>0</v>
      </c>
      <c r="AR86" s="12">
        <v>0</v>
      </c>
      <c r="AS86" s="13">
        <f t="shared" si="4"/>
        <v>13392.6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4.98</v>
      </c>
      <c r="X87" s="12">
        <v>2069.07</v>
      </c>
      <c r="Y87" s="12">
        <v>7.4731</v>
      </c>
      <c r="Z87" s="12">
        <v>3103.57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17.53</v>
      </c>
      <c r="AP87" s="12">
        <v>7280.21</v>
      </c>
      <c r="AQ87" s="12">
        <v>0</v>
      </c>
      <c r="AR87" s="12">
        <v>0</v>
      </c>
      <c r="AS87" s="13">
        <f t="shared" si="4"/>
        <v>12452.85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35.96</v>
      </c>
      <c r="X88" s="12">
        <v>14935.02</v>
      </c>
      <c r="Y88" s="12">
        <v>53.943</v>
      </c>
      <c r="Z88" s="12">
        <v>22402.51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80.69</v>
      </c>
      <c r="AP88" s="12">
        <v>33510.56</v>
      </c>
      <c r="AQ88" s="12">
        <v>0</v>
      </c>
      <c r="AR88" s="12">
        <v>0</v>
      </c>
      <c r="AS88" s="13">
        <f t="shared" si="4"/>
        <v>70848.09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2.33</v>
      </c>
      <c r="X89" s="12">
        <v>966.41</v>
      </c>
      <c r="Y89" s="12">
        <v>3.4888</v>
      </c>
      <c r="Z89" s="12">
        <v>1449.59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17.72</v>
      </c>
      <c r="AP89" s="12">
        <v>7362.66</v>
      </c>
      <c r="AQ89" s="12">
        <v>0</v>
      </c>
      <c r="AR89" s="12">
        <v>0</v>
      </c>
      <c r="AS89" s="13">
        <f t="shared" si="4"/>
        <v>9778.66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2.47</v>
      </c>
      <c r="X90" s="12">
        <v>1025.29</v>
      </c>
      <c r="Y90" s="12">
        <v>3.7031</v>
      </c>
      <c r="Z90" s="12">
        <v>1537.91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9.07</v>
      </c>
      <c r="AP90" s="12">
        <v>3766.77</v>
      </c>
      <c r="AQ90" s="12">
        <v>0</v>
      </c>
      <c r="AR90" s="12">
        <v>0</v>
      </c>
      <c r="AS90" s="13">
        <f t="shared" si="4"/>
        <v>6329.97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1.73</v>
      </c>
      <c r="X91" s="12">
        <v>719.42</v>
      </c>
      <c r="Y91" s="12">
        <v>2.5984</v>
      </c>
      <c r="Z91" s="12">
        <v>1079.14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12.08</v>
      </c>
      <c r="AP91" s="12">
        <v>5016.82</v>
      </c>
      <c r="AQ91" s="12">
        <v>0</v>
      </c>
      <c r="AR91" s="12">
        <v>0</v>
      </c>
      <c r="AS91" s="13">
        <f t="shared" si="4"/>
        <v>6815.38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3</v>
      </c>
      <c r="X92" s="12">
        <v>1247.23</v>
      </c>
      <c r="Y92" s="12">
        <v>4.5048</v>
      </c>
      <c r="Z92" s="12">
        <v>1870.84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9.93</v>
      </c>
      <c r="AP92" s="12">
        <v>4123.93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7242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5.37</v>
      </c>
      <c r="X93" s="12">
        <v>2229.87</v>
      </c>
      <c r="Y93" s="12">
        <v>8.0539</v>
      </c>
      <c r="Z93" s="12">
        <v>3344.77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15.67</v>
      </c>
      <c r="AP93" s="12">
        <v>6507.75</v>
      </c>
      <c r="AQ93" s="12">
        <v>0</v>
      </c>
      <c r="AR93" s="12">
        <v>0</v>
      </c>
      <c r="AS93" s="13">
        <f t="shared" si="5"/>
        <v>12082.39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4.13</v>
      </c>
      <c r="X94" s="12">
        <v>1714.28</v>
      </c>
      <c r="Y94" s="12">
        <v>6.1916</v>
      </c>
      <c r="Z94" s="12">
        <v>2571.38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21.02</v>
      </c>
      <c r="AP94" s="12">
        <v>8729.61</v>
      </c>
      <c r="AQ94" s="12">
        <v>0</v>
      </c>
      <c r="AR94" s="12">
        <v>0</v>
      </c>
      <c r="AS94" s="13">
        <f t="shared" si="5"/>
        <v>13015.27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1.95</v>
      </c>
      <c r="H95" s="12">
        <v>811.66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4.89</v>
      </c>
      <c r="X95" s="12">
        <v>2029.2</v>
      </c>
      <c r="Y95" s="12">
        <v>7.3291</v>
      </c>
      <c r="Z95" s="12">
        <v>3043.78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21.73</v>
      </c>
      <c r="AP95" s="12">
        <v>9024.47</v>
      </c>
      <c r="AQ95" s="12">
        <v>0</v>
      </c>
      <c r="AR95" s="12">
        <v>0</v>
      </c>
      <c r="AS95" s="13">
        <f t="shared" si="5"/>
        <v>14909.11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1.05</v>
      </c>
      <c r="X96" s="12">
        <v>434.69</v>
      </c>
      <c r="Y96" s="12">
        <v>1.57</v>
      </c>
      <c r="Z96" s="12">
        <v>652.02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7.8</v>
      </c>
      <c r="AP96" s="12">
        <v>3239.34</v>
      </c>
      <c r="AQ96" s="12">
        <v>0</v>
      </c>
      <c r="AR96" s="12">
        <v>0</v>
      </c>
      <c r="AS96" s="13">
        <f t="shared" si="5"/>
        <v>4326.05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6.31</v>
      </c>
      <c r="X97" s="12">
        <v>2621.33</v>
      </c>
      <c r="Y97" s="12">
        <v>9.4679</v>
      </c>
      <c r="Z97" s="12">
        <v>3932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31.97</v>
      </c>
      <c r="AP97" s="12">
        <v>13277.14</v>
      </c>
      <c r="AQ97" s="12">
        <v>0</v>
      </c>
      <c r="AR97" s="12">
        <v>0</v>
      </c>
      <c r="AS97" s="13">
        <f t="shared" si="5"/>
        <v>19830.47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2.85</v>
      </c>
      <c r="H98" s="12">
        <v>1184.44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7.13</v>
      </c>
      <c r="X98" s="12">
        <v>2961.05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20.91</v>
      </c>
      <c r="AP98" s="12">
        <v>8683.92</v>
      </c>
      <c r="AQ98" s="12">
        <v>0</v>
      </c>
      <c r="AR98" s="12">
        <v>0</v>
      </c>
      <c r="AS98" s="13">
        <f t="shared" si="5"/>
        <v>12829.41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3.01</v>
      </c>
      <c r="X99" s="12">
        <v>1249.72</v>
      </c>
      <c r="Y99" s="12">
        <v>4.5137</v>
      </c>
      <c r="Z99" s="12">
        <v>1874.55</v>
      </c>
      <c r="AA99" s="12">
        <v>0</v>
      </c>
      <c r="AB99" s="12">
        <v>0</v>
      </c>
      <c r="AC99" s="12">
        <v>3.61</v>
      </c>
      <c r="AD99" s="12">
        <v>1499.64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15.99</v>
      </c>
      <c r="AP99" s="12">
        <v>6640.65</v>
      </c>
      <c r="AQ99" s="12">
        <v>0</v>
      </c>
      <c r="AR99" s="12">
        <v>0</v>
      </c>
      <c r="AS99" s="13">
        <f t="shared" si="5"/>
        <v>11264.56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24.76</v>
      </c>
      <c r="H100" s="12">
        <v>10284.07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61.91</v>
      </c>
      <c r="X100" s="12">
        <v>25710.14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411.82</v>
      </c>
      <c r="AP100" s="12">
        <v>171028.85</v>
      </c>
      <c r="AQ100" s="12">
        <v>0</v>
      </c>
      <c r="AR100" s="12">
        <v>0</v>
      </c>
      <c r="AS100" s="13">
        <f t="shared" si="5"/>
        <v>207023.06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2.09</v>
      </c>
      <c r="H101" s="12">
        <v>867.94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5.22</v>
      </c>
      <c r="X101" s="12">
        <v>2169.86</v>
      </c>
      <c r="Y101" s="12">
        <v>7.8372</v>
      </c>
      <c r="Z101" s="12">
        <v>3254.79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79.16</v>
      </c>
      <c r="AP101" s="12">
        <v>32875.15</v>
      </c>
      <c r="AQ101" s="12">
        <v>0</v>
      </c>
      <c r="AR101" s="12">
        <v>0</v>
      </c>
      <c r="AS101" s="13">
        <f t="shared" si="5"/>
        <v>39167.74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21.11</v>
      </c>
      <c r="X102" s="12">
        <v>8765.65</v>
      </c>
      <c r="Y102" s="12">
        <v>80.1177</v>
      </c>
      <c r="Z102" s="12">
        <v>33272.89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94.96</v>
      </c>
      <c r="AP102" s="12">
        <v>39436.89</v>
      </c>
      <c r="AQ102" s="12">
        <v>0</v>
      </c>
      <c r="AR102" s="12">
        <v>0</v>
      </c>
      <c r="AS102" s="13">
        <f t="shared" si="5"/>
        <v>81475.43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35.69</v>
      </c>
      <c r="X103" s="12">
        <v>14823.64</v>
      </c>
      <c r="Y103" s="12">
        <v>53.5406</v>
      </c>
      <c r="Z103" s="12">
        <v>22235.42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215.63</v>
      </c>
      <c r="AP103" s="12">
        <v>89551.14</v>
      </c>
      <c r="AQ103" s="12">
        <v>0</v>
      </c>
      <c r="AR103" s="12">
        <v>0</v>
      </c>
      <c r="AS103" s="13">
        <f t="shared" si="5"/>
        <v>126610.2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4.78</v>
      </c>
      <c r="X104" s="12">
        <v>1986.3</v>
      </c>
      <c r="Y104" s="12">
        <v>7.1741</v>
      </c>
      <c r="Z104" s="12">
        <v>2979.41</v>
      </c>
      <c r="AA104" s="12">
        <v>0</v>
      </c>
      <c r="AB104" s="12">
        <v>0</v>
      </c>
      <c r="AC104" s="12">
        <v>11.86</v>
      </c>
      <c r="AD104" s="12">
        <v>4925.96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56.06</v>
      </c>
      <c r="AP104" s="12">
        <v>23281.72</v>
      </c>
      <c r="AQ104" s="12">
        <v>0</v>
      </c>
      <c r="AR104" s="12">
        <v>0</v>
      </c>
      <c r="AS104" s="13">
        <f t="shared" si="5"/>
        <v>33173.39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82.27</v>
      </c>
      <c r="X105" s="12">
        <v>34167.19</v>
      </c>
      <c r="Y105" s="12">
        <v>0</v>
      </c>
      <c r="Z105" s="12">
        <v>0</v>
      </c>
      <c r="AA105" s="12">
        <v>0</v>
      </c>
      <c r="AB105" s="12">
        <v>0</v>
      </c>
      <c r="AC105" s="12">
        <v>30.93</v>
      </c>
      <c r="AD105" s="12">
        <v>12846.85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365.78</v>
      </c>
      <c r="AP105" s="12">
        <v>151908.43</v>
      </c>
      <c r="AQ105" s="12">
        <v>0</v>
      </c>
      <c r="AR105" s="12">
        <v>0</v>
      </c>
      <c r="AS105" s="13">
        <f t="shared" si="5"/>
        <v>198922.47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4.53</v>
      </c>
      <c r="X106" s="12">
        <v>1882.06</v>
      </c>
      <c r="Y106" s="12">
        <v>6.7976</v>
      </c>
      <c r="Z106" s="12">
        <v>2823.05</v>
      </c>
      <c r="AA106" s="12">
        <v>0</v>
      </c>
      <c r="AB106" s="12">
        <v>0</v>
      </c>
      <c r="AC106" s="12">
        <v>10.69</v>
      </c>
      <c r="AD106" s="12">
        <v>4441.6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56.82</v>
      </c>
      <c r="AP106" s="12">
        <v>23597.35</v>
      </c>
      <c r="AQ106" s="12">
        <v>0</v>
      </c>
      <c r="AR106" s="12">
        <v>0</v>
      </c>
      <c r="AS106" s="13">
        <f t="shared" si="5"/>
        <v>32744.06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23.43</v>
      </c>
      <c r="X107" s="12">
        <v>9731.23</v>
      </c>
      <c r="Y107" s="12">
        <v>35.1477</v>
      </c>
      <c r="Z107" s="12">
        <v>14596.84</v>
      </c>
      <c r="AA107" s="12">
        <v>0</v>
      </c>
      <c r="AB107" s="12">
        <v>0</v>
      </c>
      <c r="AC107" s="12">
        <v>12.51</v>
      </c>
      <c r="AD107" s="12">
        <v>5196.47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236.84</v>
      </c>
      <c r="AP107" s="12">
        <v>98359.65</v>
      </c>
      <c r="AQ107" s="12">
        <v>0</v>
      </c>
      <c r="AR107" s="12">
        <v>0</v>
      </c>
      <c r="AS107" s="13">
        <f t="shared" si="5"/>
        <v>127884.19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1.68</v>
      </c>
      <c r="H108" s="12">
        <v>698.04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4.2</v>
      </c>
      <c r="X108" s="12">
        <v>1745.13</v>
      </c>
      <c r="Y108" s="12">
        <v>6.3032</v>
      </c>
      <c r="Z108" s="12">
        <v>2617.7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76.05</v>
      </c>
      <c r="AP108" s="12">
        <v>31583.57</v>
      </c>
      <c r="AQ108" s="12">
        <v>0</v>
      </c>
      <c r="AR108" s="12">
        <v>0</v>
      </c>
      <c r="AS108" s="13">
        <f t="shared" si="5"/>
        <v>36644.44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74.96</v>
      </c>
      <c r="X109" s="12">
        <v>31132.55</v>
      </c>
      <c r="Y109" s="12">
        <v>112.446</v>
      </c>
      <c r="Z109" s="12">
        <v>46698.82</v>
      </c>
      <c r="AA109" s="12">
        <v>0</v>
      </c>
      <c r="AB109" s="12">
        <v>0</v>
      </c>
      <c r="AC109" s="12">
        <v>50.53</v>
      </c>
      <c r="AD109" s="12">
        <v>20983.34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586.5</v>
      </c>
      <c r="AP109" s="12">
        <v>243573.45</v>
      </c>
      <c r="AQ109" s="12">
        <v>0</v>
      </c>
      <c r="AR109" s="12">
        <v>0</v>
      </c>
      <c r="AS109" s="13">
        <f t="shared" si="5"/>
        <v>342388.16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45.62</v>
      </c>
      <c r="X110" s="12">
        <v>18946.82</v>
      </c>
      <c r="Y110" s="12">
        <v>68.4329</v>
      </c>
      <c r="Z110" s="12">
        <v>28420.19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354.34</v>
      </c>
      <c r="AP110" s="12">
        <v>147157.4</v>
      </c>
      <c r="AQ110" s="12">
        <v>0</v>
      </c>
      <c r="AR110" s="12">
        <v>0</v>
      </c>
      <c r="AS110" s="13">
        <f t="shared" si="5"/>
        <v>194524.41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1.69</v>
      </c>
      <c r="H111" s="11">
        <v>699.82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4.21</v>
      </c>
      <c r="X111" s="11">
        <v>1749.58</v>
      </c>
      <c r="Y111" s="11">
        <v>6.3191</v>
      </c>
      <c r="Z111" s="11">
        <v>2624.33</v>
      </c>
      <c r="AA111" s="11">
        <v>0</v>
      </c>
      <c r="AB111" s="11">
        <v>0</v>
      </c>
      <c r="AC111" s="11">
        <v>2.53</v>
      </c>
      <c r="AD111" s="11">
        <v>1049.73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84.1</v>
      </c>
      <c r="AP111" s="11">
        <v>34926.73</v>
      </c>
      <c r="AQ111" s="11">
        <v>0</v>
      </c>
      <c r="AR111" s="11">
        <v>0</v>
      </c>
      <c r="AS111" s="13">
        <f t="shared" si="5"/>
        <v>41050.19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0.64</v>
      </c>
      <c r="H112" s="11">
        <v>266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1.6</v>
      </c>
      <c r="X112" s="11">
        <v>664.98</v>
      </c>
      <c r="Y112" s="11">
        <v>2.4018</v>
      </c>
      <c r="Z112" s="11">
        <v>997.47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54.91</v>
      </c>
      <c r="AP112" s="11">
        <v>13299.57</v>
      </c>
      <c r="AQ112" s="11">
        <v>0</v>
      </c>
      <c r="AR112" s="11">
        <v>0</v>
      </c>
      <c r="AS112" s="13">
        <f t="shared" si="5"/>
        <v>15228.02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3.78</v>
      </c>
      <c r="X113" s="11">
        <v>1570.33</v>
      </c>
      <c r="Y113" s="11">
        <v>5.6718</v>
      </c>
      <c r="Z113" s="11">
        <v>2355.5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17.61</v>
      </c>
      <c r="AP113" s="11">
        <v>7313.43</v>
      </c>
      <c r="AQ113" s="11">
        <v>0</v>
      </c>
      <c r="AR113" s="11">
        <v>0</v>
      </c>
      <c r="AS113" s="13">
        <f t="shared" si="5"/>
        <v>11239.26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1.41</v>
      </c>
      <c r="H114" s="11">
        <v>585.2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3.52</v>
      </c>
      <c r="X114" s="11">
        <v>1463.02</v>
      </c>
      <c r="Y114" s="11">
        <v>5.2842</v>
      </c>
      <c r="Z114" s="11">
        <v>2194.53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9.97</v>
      </c>
      <c r="AP114" s="11">
        <v>4140.54</v>
      </c>
      <c r="AQ114" s="11">
        <v>0</v>
      </c>
      <c r="AR114" s="11">
        <v>0</v>
      </c>
      <c r="AS114" s="13">
        <f t="shared" si="5"/>
        <v>8383.29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33.51</v>
      </c>
      <c r="X115" s="11">
        <v>13914.79</v>
      </c>
      <c r="Y115" s="11">
        <v>50.2582</v>
      </c>
      <c r="Z115" s="11">
        <v>20872.22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1447.44</v>
      </c>
      <c r="AH115" s="11">
        <v>601121.83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282.45</v>
      </c>
      <c r="AP115" s="11">
        <v>117301.48</v>
      </c>
      <c r="AQ115" s="11">
        <v>0</v>
      </c>
      <c r="AR115" s="11">
        <v>0</v>
      </c>
      <c r="AS115" s="13">
        <f t="shared" si="5"/>
        <v>753210.32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27.98</v>
      </c>
      <c r="X116" s="11">
        <v>11618.35</v>
      </c>
      <c r="Y116" s="11">
        <v>0</v>
      </c>
      <c r="Z116" s="11">
        <v>0</v>
      </c>
      <c r="AA116" s="11">
        <v>0</v>
      </c>
      <c r="AB116" s="11">
        <v>0</v>
      </c>
      <c r="AC116" s="11">
        <v>8.95</v>
      </c>
      <c r="AD116" s="11">
        <v>3717.87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289.4</v>
      </c>
      <c r="AP116" s="11">
        <v>120187.82</v>
      </c>
      <c r="AQ116" s="11">
        <v>0</v>
      </c>
      <c r="AR116" s="11">
        <v>0</v>
      </c>
      <c r="AS116" s="13">
        <f t="shared" ref="AS111:AS135" si="6">H116+X116+Z116+AB116+AD116+AF116+AH116+AP116+N116+F116+D116+J116+L116+P116+R116+T116+V116+AJ116+AL116+AN116+AR116</f>
        <v>135524.04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308.7173</v>
      </c>
      <c r="Z117" s="12">
        <v>128210.31</v>
      </c>
      <c r="AA117" s="12">
        <v>648.14</v>
      </c>
      <c r="AB117" s="12">
        <v>269173.78</v>
      </c>
      <c r="AC117" s="12">
        <v>7.82</v>
      </c>
      <c r="AD117" s="12">
        <v>3249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400633.09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0.47</v>
      </c>
      <c r="X118" s="12">
        <v>193.74</v>
      </c>
      <c r="Y118" s="12">
        <v>0.6997</v>
      </c>
      <c r="Z118" s="12">
        <v>290.58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7.88</v>
      </c>
      <c r="AP118" s="12">
        <v>3272.56</v>
      </c>
      <c r="AQ118" s="12">
        <v>0</v>
      </c>
      <c r="AR118" s="12">
        <v>0</v>
      </c>
      <c r="AS118" s="13">
        <f t="shared" si="6"/>
        <v>3756.88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6.22</v>
      </c>
      <c r="X119" s="12">
        <v>2583.66</v>
      </c>
      <c r="Y119" s="12">
        <v>9.3318</v>
      </c>
      <c r="Z119" s="12">
        <v>3875.5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37.94</v>
      </c>
      <c r="AH119" s="12">
        <v>15757.73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30.56</v>
      </c>
      <c r="AP119" s="12">
        <v>12691.57</v>
      </c>
      <c r="AQ119" s="12">
        <v>0</v>
      </c>
      <c r="AR119" s="12">
        <v>0</v>
      </c>
      <c r="AS119" s="13">
        <f t="shared" si="6"/>
        <v>34908.46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1.01</v>
      </c>
      <c r="X120" s="12">
        <v>418.79</v>
      </c>
      <c r="Y120" s="12">
        <v>1.5125</v>
      </c>
      <c r="Z120" s="12">
        <v>628.15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1.96</v>
      </c>
      <c r="AP120" s="12">
        <v>813.99</v>
      </c>
      <c r="AQ120" s="12">
        <v>0</v>
      </c>
      <c r="AR120" s="12">
        <v>0</v>
      </c>
      <c r="AS120" s="13">
        <f t="shared" si="6"/>
        <v>1860.93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2.13</v>
      </c>
      <c r="X121" s="12">
        <v>883.55</v>
      </c>
      <c r="Y121" s="12">
        <v>3.1912</v>
      </c>
      <c r="Z121" s="12">
        <v>1325.33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7.01</v>
      </c>
      <c r="AP121" s="12">
        <v>2911.25</v>
      </c>
      <c r="AQ121" s="12">
        <v>0</v>
      </c>
      <c r="AR121" s="12">
        <v>0</v>
      </c>
      <c r="AS121" s="13">
        <f t="shared" si="6"/>
        <v>5120.13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36.29</v>
      </c>
      <c r="X122" s="12">
        <v>15069.45</v>
      </c>
      <c r="Y122" s="12">
        <v>54.4286</v>
      </c>
      <c r="Z122" s="12">
        <v>22604.18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326.76</v>
      </c>
      <c r="AP122" s="12">
        <v>135703.43</v>
      </c>
      <c r="AQ122" s="12">
        <v>0</v>
      </c>
      <c r="AR122" s="12">
        <v>0</v>
      </c>
      <c r="AS122" s="13">
        <f t="shared" si="6"/>
        <v>173377.06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27.6</v>
      </c>
      <c r="X123" s="14">
        <v>11461.37</v>
      </c>
      <c r="Y123" s="14">
        <v>41.3967</v>
      </c>
      <c r="Z123" s="14">
        <v>17192.05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255.29</v>
      </c>
      <c r="AP123" s="14">
        <v>106021.94</v>
      </c>
      <c r="AQ123" s="14">
        <v>0</v>
      </c>
      <c r="AR123" s="14">
        <v>0</v>
      </c>
      <c r="AS123" s="13">
        <f t="shared" si="6"/>
        <v>134675.36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2.42</v>
      </c>
      <c r="X124" s="15">
        <v>1005.57</v>
      </c>
      <c r="Y124" s="15">
        <v>3.632</v>
      </c>
      <c r="Z124" s="15">
        <v>1508.35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15.66</v>
      </c>
      <c r="AP124" s="15">
        <v>6503.6</v>
      </c>
      <c r="AQ124" s="15">
        <v>0</v>
      </c>
      <c r="AR124" s="15">
        <v>0</v>
      </c>
      <c r="AS124" s="13">
        <f t="shared" si="6"/>
        <v>9017.52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2.06</v>
      </c>
      <c r="H125" s="15">
        <v>856.22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5.15</v>
      </c>
      <c r="X125" s="15">
        <v>2140.5</v>
      </c>
      <c r="Y125" s="15">
        <v>7.7312</v>
      </c>
      <c r="Z125" s="15">
        <v>3210.78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15.12</v>
      </c>
      <c r="AP125" s="15">
        <v>6279.34</v>
      </c>
      <c r="AQ125" s="15">
        <v>0</v>
      </c>
      <c r="AR125" s="15">
        <v>0</v>
      </c>
      <c r="AS125" s="13">
        <f t="shared" si="6"/>
        <v>12486.84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9.47</v>
      </c>
      <c r="X127" s="15">
        <v>3932.39</v>
      </c>
      <c r="Y127" s="15">
        <v>14.2032</v>
      </c>
      <c r="Z127" s="15">
        <v>5898.6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14.88</v>
      </c>
      <c r="AP127" s="15">
        <v>6179.66</v>
      </c>
      <c r="AQ127" s="15">
        <v>0</v>
      </c>
      <c r="AR127" s="15">
        <v>0</v>
      </c>
      <c r="AS127" s="13">
        <f t="shared" si="6"/>
        <v>16010.65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1.21</v>
      </c>
      <c r="H128" s="15">
        <v>504.46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3.04</v>
      </c>
      <c r="X128" s="15">
        <v>1261.18</v>
      </c>
      <c r="Y128" s="15">
        <v>4.5552</v>
      </c>
      <c r="Z128" s="15">
        <v>1891.77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21.98</v>
      </c>
      <c r="AP128" s="15">
        <v>9128.29</v>
      </c>
      <c r="AQ128" s="15">
        <v>0</v>
      </c>
      <c r="AR128" s="15">
        <v>0</v>
      </c>
      <c r="AS128" s="13">
        <f t="shared" si="6"/>
        <v>12785.7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41.58</v>
      </c>
      <c r="X129" s="15">
        <v>17267.68</v>
      </c>
      <c r="Y129" s="15">
        <v>62.3682</v>
      </c>
      <c r="Z129" s="15">
        <v>25901.51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199.4</v>
      </c>
      <c r="AP129" s="15">
        <v>82810.82</v>
      </c>
      <c r="AQ129" s="15">
        <v>0</v>
      </c>
      <c r="AR129" s="15">
        <v>0</v>
      </c>
      <c r="AS129" s="13">
        <f t="shared" si="6"/>
        <v>125980.01</v>
      </c>
    </row>
    <row r="130" s="3" customFormat="1" spans="1:45">
      <c r="A130" s="15" t="s">
        <v>279</v>
      </c>
      <c r="B130" s="15" t="s">
        <v>280</v>
      </c>
      <c r="C130" s="15">
        <v>0</v>
      </c>
      <c r="D130" s="15">
        <v>0</v>
      </c>
      <c r="E130" s="15">
        <v>0</v>
      </c>
      <c r="F130" s="15">
        <v>0</v>
      </c>
      <c r="G130" s="15">
        <v>4.92</v>
      </c>
      <c r="H130" s="15">
        <v>2043.98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12.3</v>
      </c>
      <c r="X130" s="15">
        <v>5110.02</v>
      </c>
      <c r="Y130" s="15">
        <v>18.4566</v>
      </c>
      <c r="Z130" s="15">
        <v>7665.01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6.39</v>
      </c>
      <c r="AP130" s="15">
        <v>2653.77</v>
      </c>
      <c r="AQ130" s="15">
        <v>0</v>
      </c>
      <c r="AR130" s="15">
        <v>0</v>
      </c>
      <c r="AS130" s="13">
        <f t="shared" si="6"/>
        <v>17472.78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0.05</v>
      </c>
      <c r="N131" s="15">
        <v>22.3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0.27</v>
      </c>
      <c r="X131" s="15">
        <v>111.59</v>
      </c>
      <c r="Y131" s="15">
        <v>0.403</v>
      </c>
      <c r="Z131" s="15">
        <v>167.36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2.81</v>
      </c>
      <c r="AP131" s="15">
        <v>1166.99</v>
      </c>
      <c r="AQ131" s="15">
        <v>0</v>
      </c>
      <c r="AR131" s="15">
        <v>0</v>
      </c>
      <c r="AS131" s="13">
        <f t="shared" si="6"/>
        <v>1468.24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0.43</v>
      </c>
      <c r="X132" s="15">
        <v>180.57</v>
      </c>
      <c r="Y132" s="15">
        <v>0.6522</v>
      </c>
      <c r="Z132" s="15">
        <v>270.86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15.39</v>
      </c>
      <c r="AP132" s="15">
        <v>3611.45</v>
      </c>
      <c r="AQ132" s="15">
        <v>0</v>
      </c>
      <c r="AR132" s="15">
        <v>0</v>
      </c>
      <c r="AS132" s="13">
        <f t="shared" si="6"/>
        <v>4062.88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4.04</v>
      </c>
      <c r="X133" s="15">
        <v>1678.68</v>
      </c>
      <c r="Y133" s="15">
        <v>6.0631</v>
      </c>
      <c r="Z133" s="15">
        <v>2518.03</v>
      </c>
      <c r="AA133" s="15">
        <v>0</v>
      </c>
      <c r="AB133" s="15">
        <v>0</v>
      </c>
      <c r="AC133" s="15">
        <v>3.23</v>
      </c>
      <c r="AD133" s="15">
        <v>1342.95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8.98</v>
      </c>
      <c r="AP133" s="15">
        <v>3729.39</v>
      </c>
      <c r="AQ133" s="15">
        <v>0</v>
      </c>
      <c r="AR133" s="15">
        <v>0</v>
      </c>
      <c r="AS133" s="13">
        <f t="shared" si="6"/>
        <v>9269.05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0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0</v>
      </c>
    </row>
    <row r="136" s="3" customFormat="1" spans="1:45">
      <c r="A136" s="15" t="s">
        <v>290</v>
      </c>
      <c r="B136" s="15" t="s">
        <v>291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3">
        <f t="shared" ref="AS136:AS158" si="7">H136+X136+Z136+AB136+AD136+AF136+AH136+AP136+N136+F136+D136+J136+L136+P136+R136+T136+V136+AJ136+AL136+AN136+AR136</f>
        <v>0</v>
      </c>
    </row>
    <row r="137" s="3" customFormat="1" spans="1:45">
      <c r="A137" s="15" t="s">
        <v>292</v>
      </c>
      <c r="B137" s="15" t="s">
        <v>293</v>
      </c>
      <c r="C137" s="15">
        <v>0</v>
      </c>
      <c r="D137" s="15">
        <v>0</v>
      </c>
      <c r="E137" s="15">
        <v>0</v>
      </c>
      <c r="F137" s="15">
        <v>0</v>
      </c>
      <c r="G137" s="15">
        <v>0.13</v>
      </c>
      <c r="H137" s="15">
        <v>55.77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0.34</v>
      </c>
      <c r="X137" s="15">
        <v>139.46</v>
      </c>
      <c r="Y137" s="15">
        <v>0.5036</v>
      </c>
      <c r="Z137" s="15">
        <v>209.16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1.25</v>
      </c>
      <c r="AP137" s="15">
        <v>519.13</v>
      </c>
      <c r="AQ137" s="15">
        <v>0</v>
      </c>
      <c r="AR137" s="15">
        <v>0</v>
      </c>
      <c r="AS137" s="13">
        <f t="shared" si="7"/>
        <v>923.52</v>
      </c>
    </row>
    <row r="138" s="3" customFormat="1" spans="1:45">
      <c r="A138" s="15" t="s">
        <v>294</v>
      </c>
      <c r="B138" s="15" t="s">
        <v>295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3">
        <f t="shared" si="7"/>
        <v>0</v>
      </c>
    </row>
    <row r="139" s="3" customFormat="1" spans="1:45">
      <c r="A139" s="15" t="s">
        <v>296</v>
      </c>
      <c r="B139" s="15" t="s">
        <v>297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3">
        <f t="shared" si="7"/>
        <v>0</v>
      </c>
    </row>
    <row r="140" s="3" customFormat="1" spans="1:45">
      <c r="A140" s="15" t="s">
        <v>298</v>
      </c>
      <c r="B140" s="15" t="s">
        <v>299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3">
        <f t="shared" si="7"/>
        <v>0</v>
      </c>
    </row>
    <row r="141" s="3" customFormat="1" spans="1:45">
      <c r="A141" s="15" t="s">
        <v>300</v>
      </c>
      <c r="B141" s="15" t="s">
        <v>301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3">
        <f t="shared" si="7"/>
        <v>0</v>
      </c>
    </row>
    <row r="142" s="3" customFormat="1" spans="1:45">
      <c r="A142" s="15" t="s">
        <v>302</v>
      </c>
      <c r="B142" s="15" t="s">
        <v>302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3">
        <f t="shared" si="7"/>
        <v>0</v>
      </c>
    </row>
    <row r="143" s="3" customFormat="1" spans="1:45">
      <c r="A143" s="15" t="s">
        <v>303</v>
      </c>
      <c r="B143" s="15" t="s">
        <v>304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3">
        <f t="shared" si="7"/>
        <v>0</v>
      </c>
    </row>
    <row r="144" s="3" customFormat="1" spans="1:45">
      <c r="A144" s="15" t="s">
        <v>305</v>
      </c>
      <c r="B144" s="15" t="s">
        <v>305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3">
        <f t="shared" si="7"/>
        <v>0</v>
      </c>
    </row>
    <row r="145" s="3" customFormat="1" spans="1:45">
      <c r="A145" s="15" t="s">
        <v>306</v>
      </c>
      <c r="B145" s="15" t="s">
        <v>307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3">
        <f t="shared" si="7"/>
        <v>0</v>
      </c>
    </row>
    <row r="146" s="3" customFormat="1" spans="1:45">
      <c r="A146" s="15" t="s">
        <v>308</v>
      </c>
      <c r="B146" s="15" t="s">
        <v>308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3">
        <f t="shared" si="7"/>
        <v>0</v>
      </c>
    </row>
    <row r="147" s="3" customFormat="1" spans="1:45">
      <c r="A147" s="15" t="s">
        <v>309</v>
      </c>
      <c r="B147" s="15" t="s">
        <v>310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3">
        <f t="shared" si="7"/>
        <v>0</v>
      </c>
    </row>
    <row r="148" s="3" customFormat="1" spans="1:45">
      <c r="A148" s="15" t="s">
        <v>311</v>
      </c>
      <c r="B148" s="15" t="s">
        <v>311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3">
        <f t="shared" si="7"/>
        <v>0</v>
      </c>
    </row>
    <row r="149" s="3" customFormat="1" spans="1:45">
      <c r="A149" s="15" t="s">
        <v>312</v>
      </c>
      <c r="B149" s="15" t="s">
        <v>312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3">
        <f t="shared" si="7"/>
        <v>0</v>
      </c>
    </row>
    <row r="150" s="3" customFormat="1" spans="1:45">
      <c r="A150" s="15" t="s">
        <v>313</v>
      </c>
      <c r="B150" s="15" t="s">
        <v>313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3">
        <f t="shared" si="7"/>
        <v>0</v>
      </c>
    </row>
    <row r="151" s="3" customFormat="1" spans="1:45">
      <c r="A151" s="15" t="s">
        <v>314</v>
      </c>
      <c r="B151" s="15" t="s">
        <v>315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3">
        <f t="shared" si="7"/>
        <v>0</v>
      </c>
    </row>
    <row r="152" s="3" customFormat="1" spans="1:45">
      <c r="A152" s="15" t="s">
        <v>316</v>
      </c>
      <c r="B152" s="15" t="s">
        <v>317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3">
        <f t="shared" si="7"/>
        <v>0</v>
      </c>
    </row>
    <row r="153" s="3" customFormat="1" spans="1:45">
      <c r="A153" s="15" t="s">
        <v>318</v>
      </c>
      <c r="B153" s="15" t="s">
        <v>318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3">
        <f t="shared" si="7"/>
        <v>0</v>
      </c>
    </row>
    <row r="154" s="3" customFormat="1" spans="1:45">
      <c r="A154" s="15" t="s">
        <v>319</v>
      </c>
      <c r="B154" s="15" t="s">
        <v>319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3">
        <f t="shared" si="7"/>
        <v>0</v>
      </c>
    </row>
    <row r="155" s="3" customFormat="1" spans="1:45">
      <c r="A155" s="15" t="s">
        <v>320</v>
      </c>
      <c r="B155" s="15" t="s">
        <v>321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3">
        <f t="shared" si="7"/>
        <v>0</v>
      </c>
    </row>
    <row r="156" s="3" customFormat="1" spans="1:45">
      <c r="A156" s="15" t="s">
        <v>322</v>
      </c>
      <c r="B156" s="15" t="s">
        <v>323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4.37</v>
      </c>
      <c r="X156" s="15">
        <v>1815.77</v>
      </c>
      <c r="Y156" s="15">
        <v>6.5583</v>
      </c>
      <c r="Z156" s="15">
        <v>2723.66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3">
        <f t="shared" si="7"/>
        <v>4539.43</v>
      </c>
    </row>
    <row r="157" s="3" customFormat="1" spans="1:45">
      <c r="A157" s="15" t="s">
        <v>324</v>
      </c>
      <c r="B157" s="15" t="s">
        <v>325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3.04</v>
      </c>
      <c r="X157" s="15">
        <v>1317.97</v>
      </c>
      <c r="Y157" s="15">
        <v>0</v>
      </c>
      <c r="Z157" s="15">
        <v>0</v>
      </c>
      <c r="AA157" s="15">
        <v>0</v>
      </c>
      <c r="AB157" s="15">
        <v>0</v>
      </c>
      <c r="AC157" s="15">
        <v>6.67</v>
      </c>
      <c r="AD157" s="15">
        <v>2890.85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3">
        <f t="shared" si="7"/>
        <v>4208.82</v>
      </c>
    </row>
    <row r="158" s="3" customFormat="1" spans="1:45">
      <c r="A158" s="15" t="s">
        <v>326</v>
      </c>
      <c r="B158" s="15" t="s">
        <v>327</v>
      </c>
      <c r="C158" s="15">
        <v>0</v>
      </c>
      <c r="D158" s="15">
        <v>0</v>
      </c>
      <c r="E158" s="15">
        <v>0</v>
      </c>
      <c r="F158" s="15">
        <v>0</v>
      </c>
      <c r="G158" s="15">
        <v>0.47</v>
      </c>
      <c r="H158" s="15">
        <v>195.65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1.18</v>
      </c>
      <c r="X158" s="15">
        <v>489.14</v>
      </c>
      <c r="Y158" s="15">
        <v>1.7667</v>
      </c>
      <c r="Z158" s="15">
        <v>733.71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11.78</v>
      </c>
      <c r="AP158" s="15">
        <v>4892.23</v>
      </c>
      <c r="AQ158" s="15">
        <v>0</v>
      </c>
      <c r="AR158" s="15">
        <v>0</v>
      </c>
      <c r="AS158" s="13">
        <f t="shared" si="7"/>
        <v>6310.73</v>
      </c>
    </row>
    <row r="159" spans="1:45">
      <c r="A159" s="16" t="s">
        <v>328</v>
      </c>
      <c r="B159" s="16"/>
      <c r="C159" s="14">
        <f>SUM(C4:C158)</f>
        <v>0</v>
      </c>
      <c r="D159" s="14">
        <f t="shared" ref="D159:AS159" si="8">SUM(D4:D158)</f>
        <v>0</v>
      </c>
      <c r="E159" s="14">
        <f t="shared" si="8"/>
        <v>0</v>
      </c>
      <c r="F159" s="14">
        <f t="shared" si="8"/>
        <v>0</v>
      </c>
      <c r="G159" s="14">
        <f t="shared" si="8"/>
        <v>62.71</v>
      </c>
      <c r="H159" s="14">
        <f t="shared" si="8"/>
        <v>26045.45</v>
      </c>
      <c r="I159" s="14">
        <f t="shared" si="8"/>
        <v>0</v>
      </c>
      <c r="J159" s="14">
        <f t="shared" si="8"/>
        <v>0</v>
      </c>
      <c r="K159" s="14">
        <f t="shared" si="8"/>
        <v>0</v>
      </c>
      <c r="L159" s="14">
        <f t="shared" si="8"/>
        <v>0</v>
      </c>
      <c r="M159" s="14">
        <f t="shared" si="8"/>
        <v>0.05</v>
      </c>
      <c r="N159" s="14">
        <f t="shared" si="8"/>
        <v>22.3</v>
      </c>
      <c r="O159" s="14">
        <f t="shared" si="8"/>
        <v>0</v>
      </c>
      <c r="P159" s="14">
        <f t="shared" si="8"/>
        <v>0</v>
      </c>
      <c r="Q159" s="14">
        <f t="shared" si="8"/>
        <v>0</v>
      </c>
      <c r="R159" s="14">
        <f t="shared" si="8"/>
        <v>0</v>
      </c>
      <c r="S159" s="14">
        <f t="shared" si="8"/>
        <v>0</v>
      </c>
      <c r="T159" s="14">
        <f t="shared" si="8"/>
        <v>0</v>
      </c>
      <c r="U159" s="14">
        <f t="shared" si="8"/>
        <v>0</v>
      </c>
      <c r="V159" s="14">
        <f t="shared" si="8"/>
        <v>0</v>
      </c>
      <c r="W159" s="14">
        <f t="shared" si="8"/>
        <v>4327.06</v>
      </c>
      <c r="X159" s="14">
        <f t="shared" si="8"/>
        <v>1806308.45</v>
      </c>
      <c r="Y159" s="14">
        <f t="shared" si="8"/>
        <v>7370.7788</v>
      </c>
      <c r="Z159" s="14">
        <f t="shared" si="8"/>
        <v>3063864.88</v>
      </c>
      <c r="AA159" s="14">
        <f t="shared" si="8"/>
        <v>35505.84</v>
      </c>
      <c r="AB159" s="14">
        <f t="shared" si="8"/>
        <v>14852373.68</v>
      </c>
      <c r="AC159" s="14">
        <f t="shared" si="8"/>
        <v>2724.21</v>
      </c>
      <c r="AD159" s="14">
        <f t="shared" si="8"/>
        <v>1147773.92</v>
      </c>
      <c r="AE159" s="14">
        <f t="shared" si="8"/>
        <v>0</v>
      </c>
      <c r="AF159" s="14">
        <f t="shared" si="8"/>
        <v>0</v>
      </c>
      <c r="AG159" s="14">
        <f t="shared" si="8"/>
        <v>23185.44</v>
      </c>
      <c r="AH159" s="14">
        <f t="shared" si="8"/>
        <v>9628966.06</v>
      </c>
      <c r="AI159" s="14">
        <f t="shared" si="8"/>
        <v>1039.1</v>
      </c>
      <c r="AJ159" s="14">
        <f t="shared" si="8"/>
        <v>431539.89</v>
      </c>
      <c r="AK159" s="14">
        <f t="shared" si="8"/>
        <v>0</v>
      </c>
      <c r="AL159" s="14">
        <f t="shared" si="8"/>
        <v>0</v>
      </c>
      <c r="AM159" s="14">
        <f t="shared" si="8"/>
        <v>0</v>
      </c>
      <c r="AN159" s="14">
        <f t="shared" si="8"/>
        <v>0</v>
      </c>
      <c r="AO159" s="14">
        <f t="shared" si="8"/>
        <v>5088.84</v>
      </c>
      <c r="AP159" s="14">
        <f t="shared" si="8"/>
        <v>2099825.55</v>
      </c>
      <c r="AQ159" s="14">
        <f t="shared" si="8"/>
        <v>0</v>
      </c>
      <c r="AR159" s="14">
        <f t="shared" si="8"/>
        <v>0</v>
      </c>
      <c r="AS159" s="13">
        <f t="shared" si="8"/>
        <v>33056720.18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59:B159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2022-02-22T09:14:00Z</dcterms:created>
  <dcterms:modified xsi:type="dcterms:W3CDTF">2024-11-05T12:34:22Z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