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<sst xmlns="http://schemas.openxmlformats.org/spreadsheetml/2006/main" count="183" uniqueCount="143">
  <si>
    <t>2023年4月考核费用分项月报</t>
  </si>
  <si>
    <t>电厂</t>
  </si>
  <si>
    <t>调度纪律考核</t>
  </si>
  <si>
    <t>黑启动考核</t>
  </si>
  <si>
    <t>继电保护考核</t>
  </si>
  <si>
    <t>继保装置运行考核</t>
  </si>
  <si>
    <t>安全运行水平考核</t>
  </si>
  <si>
    <t>通信故障考核</t>
  </si>
  <si>
    <t>自动化设备运行指标考核</t>
  </si>
  <si>
    <t>励磁和PSS考核</t>
  </si>
  <si>
    <t>电气设备考核</t>
  </si>
  <si>
    <t>发电计划考核</t>
  </si>
  <si>
    <t>基本调峰能力考核</t>
  </si>
  <si>
    <t>一次调频考核</t>
  </si>
  <si>
    <t>AGC考核</t>
  </si>
  <si>
    <t>无功调节考核</t>
  </si>
  <si>
    <t>旋转备用考核</t>
  </si>
  <si>
    <t>非计划停运考核</t>
  </si>
  <si>
    <t>检修管理考核</t>
  </si>
  <si>
    <t>水调自动化考核</t>
  </si>
  <si>
    <t>燃煤电厂信息报送考核</t>
  </si>
  <si>
    <t>风光发电功率预测考核</t>
  </si>
  <si>
    <t>FCB考核</t>
  </si>
  <si>
    <t>考核费用合计（元）</t>
  </si>
  <si>
    <t>电量（MWH）</t>
  </si>
  <si>
    <t>费用(元)</t>
  </si>
  <si>
    <t>北仑发电有限公司</t>
  </si>
  <si>
    <t>北仑第一发电有限公司</t>
  </si>
  <si>
    <t>北仑第三发电有限公司</t>
  </si>
  <si>
    <t>华润苍南电厂</t>
  </si>
  <si>
    <t>滨海热电有限公司</t>
  </si>
  <si>
    <t>长兴发电有限公司</t>
  </si>
  <si>
    <t>华能长兴电厂</t>
  </si>
  <si>
    <t>浙江嘉华发电有限公司</t>
  </si>
  <si>
    <t>嘉兴发电有限公司</t>
  </si>
  <si>
    <t>浙江巨宏热电有限公司</t>
  </si>
  <si>
    <t>浙能兰溪发电有限公司</t>
  </si>
  <si>
    <t>神华国华（舟山）发电有限责任公司(二期)</t>
  </si>
  <si>
    <t>浙能乐清发电有限公司</t>
  </si>
  <si>
    <t>浙江浙能中煤舟山煤电有限责任公司</t>
  </si>
  <si>
    <t>台州第二发电厂</t>
  </si>
  <si>
    <t>浙江国华浙能发电有限公司</t>
  </si>
  <si>
    <t>浙江国华浙能发电有限公司(胜龙电厂)</t>
  </si>
  <si>
    <t>台塑集团热电（宁波）公司</t>
  </si>
  <si>
    <t>台州五期</t>
  </si>
  <si>
    <t>台州电厂(四期)</t>
  </si>
  <si>
    <t>温州特鲁莱发电有限公司</t>
  </si>
  <si>
    <t>温州发电有限公司</t>
  </si>
  <si>
    <t>浙江大唐乌沙山发电厂</t>
  </si>
  <si>
    <t>华能玉环发电厂</t>
  </si>
  <si>
    <t>浙江浙能镇海发电有限公司</t>
  </si>
  <si>
    <t>浙江丰源水电公司</t>
  </si>
  <si>
    <t>宁波溪口抽水蓄能电站</t>
  </si>
  <si>
    <t>青田三溪口水电公司</t>
  </si>
  <si>
    <t>温州珊溪水电厂</t>
  </si>
  <si>
    <t>石塘水电厂</t>
  </si>
  <si>
    <t>北海水力发电有限公司（滩坑水电站）</t>
  </si>
  <si>
    <t>乌溪江水电厂</t>
  </si>
  <si>
    <t>秦山核电公司</t>
  </si>
  <si>
    <t>三门核电有限公司</t>
  </si>
  <si>
    <t>常山天然气发电有限公司</t>
  </si>
  <si>
    <t>长兴天然气热电有限公司</t>
  </si>
  <si>
    <t>浙江德能天然气发电有限公司</t>
  </si>
  <si>
    <t>安吉天然气热电有限公司</t>
  </si>
  <si>
    <t>华电江东然气热电有限公司</t>
  </si>
  <si>
    <t>金华燃机发电有限公司</t>
  </si>
  <si>
    <t>衢州普星天然气有限公司</t>
  </si>
  <si>
    <t>浙江蓝天天然气发电有限公司</t>
  </si>
  <si>
    <t>温州燃机发电公司</t>
  </si>
  <si>
    <t>华电龙游然气发电有限公司</t>
  </si>
  <si>
    <t>唐绍发电有限公司</t>
  </si>
  <si>
    <t>华能桐乡燃机热电有限责任公司</t>
  </si>
  <si>
    <t>杭州下沙热电有限公司</t>
  </si>
  <si>
    <t>萧山发电厂(天然气)</t>
  </si>
  <si>
    <t>大唐江山热电有限公司</t>
  </si>
  <si>
    <t>镇海天然气热电有限公司(热动中心)</t>
  </si>
  <si>
    <t>浙能镇海天然气发电有限公司</t>
  </si>
  <si>
    <t>国电湖州南浔天然气热电有限公司</t>
  </si>
  <si>
    <t>半山发电有限公司（气电）</t>
  </si>
  <si>
    <t>浙江国华余姚天然气发电有限公司</t>
  </si>
  <si>
    <t>镇海联合发电公司</t>
  </si>
  <si>
    <t>嘉兴德源节能科技有限公司</t>
  </si>
  <si>
    <t>慈溪百益新能源科技有限公司</t>
  </si>
  <si>
    <t>国能浙江北仑第一发电有限公司（光伏）</t>
  </si>
  <si>
    <t>国家电投集团桑尼安吉新能源有限公司</t>
  </si>
  <si>
    <t>雄亚（温岭）新能源有限公司</t>
  </si>
  <si>
    <t>象山大唐新能源有限公司（大涂）</t>
  </si>
  <si>
    <t>慈溪风凌新能源科技有限公司</t>
  </si>
  <si>
    <t>湖州宏晖光伏发电有限公司</t>
  </si>
  <si>
    <t>瑞安市华博新能源有限公司</t>
  </si>
  <si>
    <t>华电浙江江山新能源有限公司</t>
  </si>
  <si>
    <t>中核苍南县昊昌新能源有限公司</t>
  </si>
  <si>
    <t>浙江浙能嘉兴发电有限公司（光伏）</t>
  </si>
  <si>
    <t>江山正泰林农光伏发展有限公司</t>
  </si>
  <si>
    <t>玉环县晶科电力有限公司（含II期玉环晶能）</t>
  </si>
  <si>
    <t>衢州杭泰光伏发电有限公司</t>
  </si>
  <si>
    <t>兰溪市晶科电力有限公司</t>
  </si>
  <si>
    <t>浙江浙能乐清发电责任有限公司（光伏）</t>
  </si>
  <si>
    <t>乐清正泰光伏发电有限公司（光伏）</t>
  </si>
  <si>
    <t>宁波镇海岚能新能源科技有限公司（凌光）</t>
  </si>
  <si>
    <t>浙江浙能中煤舟山煤电有限责任公司（光伏）</t>
  </si>
  <si>
    <t>开化龙翔新能源有限公司</t>
  </si>
  <si>
    <t>浙江大唐国际江山新城热电有限责任公司</t>
  </si>
  <si>
    <t>兰溪绿能太阳能科技有限公司</t>
  </si>
  <si>
    <t>国能浙江宁海发电有限公司（光伏）</t>
  </si>
  <si>
    <t>浙江磐安华电新能源有限公司</t>
  </si>
  <si>
    <t>华能（浙江）能源开发有限公司玉环分公司</t>
  </si>
  <si>
    <t>宁海新电电力开发有限公司</t>
  </si>
  <si>
    <t>湖州吴兴盛林电力有限公司</t>
  </si>
  <si>
    <t>杭州舒能电力科技有限公司</t>
  </si>
  <si>
    <t>慈溪舒能新能源科技有限公司</t>
  </si>
  <si>
    <t>温州泰瀚新能源开发有限公司</t>
  </si>
  <si>
    <t>大唐太阳能产业（丽水）有限公司</t>
  </si>
  <si>
    <t>大唐（瑞安）新能源有限公司</t>
  </si>
  <si>
    <t>湖州南浔万投太阳能电力有限公司</t>
  </si>
  <si>
    <t>象山大唐新能源有限公司</t>
  </si>
  <si>
    <t>国能（浙江开化）能源有限公司</t>
  </si>
  <si>
    <t>浙江阿波溪仑光伏科技有限公司</t>
  </si>
  <si>
    <t>嘉善舒能新能源科技有限公司（含II期嘉善风凌）</t>
  </si>
  <si>
    <t>浙江浙能长兴新能源有限公司</t>
  </si>
  <si>
    <t>湖州祥晖光伏发电有限公司</t>
  </si>
  <si>
    <t>中电建（缙云）新能源有限公司</t>
  </si>
  <si>
    <t>浙江浙能电力股份有限公司萧山发电厂</t>
  </si>
  <si>
    <t>慈溪协能新能源科技有限公司</t>
  </si>
  <si>
    <t>慈溪正态新能源科技有限公司（正能）</t>
  </si>
  <si>
    <t>中节能（长兴）太阳能科技有限公司</t>
  </si>
  <si>
    <t>宁波镇海岚能新能源科技有限公司（岚能）</t>
  </si>
  <si>
    <t>温州乐泰光伏发电有限公司</t>
  </si>
  <si>
    <t>衢州禾和新能源科技有限公司</t>
  </si>
  <si>
    <t>浙江鼎峰风电投资开发有限公司</t>
  </si>
  <si>
    <t>浙江玉环华电风力发电有限公司</t>
  </si>
  <si>
    <t>华能浙江平湖海上风电有限责任公司</t>
  </si>
  <si>
    <t>长兴和平华电风力发电有限公司</t>
  </si>
  <si>
    <t>浙江浙能嘉兴海上风力发电有限公司</t>
  </si>
  <si>
    <t>中广核（浙江三门）风力发电有限公司</t>
  </si>
  <si>
    <t>国电电力浙江舟山海上风电开发有限公司</t>
  </si>
  <si>
    <t>华润海上风电（苍南）有限公司</t>
  </si>
  <si>
    <t>中广核新能源（象山）有限公司</t>
  </si>
  <si>
    <t>龙源磐安风力发电有限公司</t>
  </si>
  <si>
    <t>国电象山海上风电有限公司</t>
  </si>
  <si>
    <t>华能浙江苍南海上风电有限责任公司</t>
  </si>
  <si>
    <t>中广核浙江岱山海上风力发电有限公司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</si>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</sst>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R120"/>
  <sheetViews>
    <sheetView tabSelected="1" zoomScale="70" zoomScaleNormal="70" topLeftCell="P76" workbookViewId="0">
      <selection activeCell="AP130" sqref="AP130"/>
    </sheetView>
  </sheetViews>
  <sheetFormatPr defaultColWidth="9" defaultRowHeight="13.5"/>
  <cols>
    <col min="1" max="1" width="46.5" style="2" customWidth="1"/>
    <col min="2" max="2" width="12.25" style="2" customWidth="1"/>
    <col min="3" max="3" width="11.625" style="2" customWidth="1"/>
    <col min="4" max="4" width="12.25" style="2" customWidth="1"/>
    <col min="5" max="5" width="9.125" style="2" customWidth="1"/>
    <col min="6" max="6" width="12.25" style="2" customWidth="1"/>
    <col min="7" max="7" width="9.125" style="2" customWidth="1"/>
    <col min="8" max="8" width="12.25" style="2" customWidth="1"/>
    <col min="9" max="9" width="9.125" style="2" customWidth="1"/>
    <col min="10" max="10" width="12.25" style="2" customWidth="1"/>
    <col min="11" max="11" width="9.125" style="2" customWidth="1"/>
    <col min="12" max="12" width="12.25" style="2" customWidth="1"/>
    <col min="13" max="13" width="9.125" style="2" customWidth="1"/>
    <col min="14" max="14" width="12.25" style="2" customWidth="1"/>
    <col min="15" max="15" width="9.5" style="2" customWidth="1"/>
    <col min="16" max="16" width="12.25" style="2" customWidth="1"/>
    <col min="17" max="17" width="9.125" style="2" customWidth="1"/>
    <col min="18" max="18" width="12.25" style="2" customWidth="1"/>
    <col min="19" max="19" width="9.125" style="2" customWidth="1"/>
    <col min="20" max="20" width="12.25" style="2" customWidth="1"/>
    <col min="21" max="21" width="9.125" style="2" customWidth="1"/>
    <col min="22" max="22" width="12.25" style="2" customWidth="1"/>
    <col min="23" max="23" width="10.5" style="2" customWidth="1"/>
    <col min="24" max="24" width="12.25" style="2" customWidth="1"/>
    <col min="25" max="25" width="10.5" style="2" customWidth="1"/>
    <col min="26" max="26" width="12.25" style="2" customWidth="1"/>
    <col min="27" max="27" width="14.125" style="2" customWidth="1"/>
    <col min="28" max="28" width="12.25" style="2" customWidth="1"/>
    <col min="29" max="29" width="9.5" style="2" customWidth="1"/>
    <col min="30" max="30" width="12.25" style="2" customWidth="1"/>
    <col min="31" max="31" width="9.125" style="2" customWidth="1"/>
    <col min="32" max="32" width="12.25" style="2" customWidth="1"/>
    <col min="33" max="33" width="10.5" style="2" customWidth="1"/>
    <col min="34" max="34" width="12.25" style="2" customWidth="1"/>
    <col min="35" max="35" width="11.625" style="2" customWidth="1"/>
    <col min="36" max="36" width="12.25" style="2" customWidth="1"/>
    <col min="37" max="37" width="9.125" style="2" customWidth="1"/>
    <col min="38" max="38" width="21.375" style="2" customWidth="1"/>
    <col min="39" max="39" width="9.125" style="2" customWidth="1"/>
    <col min="40" max="40" width="12.25" style="2" customWidth="1"/>
    <col min="41" max="41" width="10.5" style="2" customWidth="1"/>
    <col min="42" max="42" width="12.25" style="2" customWidth="1"/>
    <col min="43" max="43" width="9.125" style="2" customWidth="1"/>
    <col min="44" max="44" width="14.125" style="1"/>
    <col min="45" max="16384" width="9" style="2"/>
  </cols>
  <sheetData>
    <row r="1" ht="31" customHeight="1" spans="1:4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="1" customFormat="1" spans="1:44">
      <c r="A2" s="4" t="s">
        <v>1</v>
      </c>
      <c r="B2" s="4" t="s">
        <v>2</v>
      </c>
      <c r="C2" s="4"/>
      <c r="D2" s="4" t="s">
        <v>3</v>
      </c>
      <c r="E2" s="4"/>
      <c r="F2" s="4" t="s">
        <v>4</v>
      </c>
      <c r="G2" s="4"/>
      <c r="H2" s="4" t="s">
        <v>5</v>
      </c>
      <c r="I2" s="4"/>
      <c r="J2" s="4" t="s">
        <v>6</v>
      </c>
      <c r="K2" s="4"/>
      <c r="L2" s="4" t="s">
        <v>7</v>
      </c>
      <c r="M2" s="4"/>
      <c r="N2" s="4" t="s">
        <v>8</v>
      </c>
      <c r="O2" s="4"/>
      <c r="P2" s="4" t="s">
        <v>9</v>
      </c>
      <c r="Q2" s="4"/>
      <c r="R2" s="4" t="s">
        <v>10</v>
      </c>
      <c r="S2" s="4"/>
      <c r="T2" s="4" t="s">
        <v>11</v>
      </c>
      <c r="U2" s="4"/>
      <c r="V2" s="4" t="s">
        <v>12</v>
      </c>
      <c r="W2" s="4"/>
      <c r="X2" s="4" t="s">
        <v>13</v>
      </c>
      <c r="Y2" s="4"/>
      <c r="Z2" s="4" t="s">
        <v>14</v>
      </c>
      <c r="AA2" s="4"/>
      <c r="AB2" s="4" t="s">
        <v>15</v>
      </c>
      <c r="AC2" s="4"/>
      <c r="AD2" s="4" t="s">
        <v>16</v>
      </c>
      <c r="AE2" s="4"/>
      <c r="AF2" s="4" t="s">
        <v>17</v>
      </c>
      <c r="AG2" s="4"/>
      <c r="AH2" s="4" t="s">
        <v>18</v>
      </c>
      <c r="AI2" s="4"/>
      <c r="AJ2" s="4" t="s">
        <v>19</v>
      </c>
      <c r="AK2" s="4"/>
      <c r="AL2" s="4" t="s">
        <v>20</v>
      </c>
      <c r="AM2" s="4"/>
      <c r="AN2" s="4" t="s">
        <v>21</v>
      </c>
      <c r="AO2" s="4"/>
      <c r="AP2" s="4" t="s">
        <v>22</v>
      </c>
      <c r="AQ2" s="4"/>
      <c r="AR2" s="10" t="s">
        <v>23</v>
      </c>
    </row>
    <row r="3" s="1" customFormat="1" spans="1:44">
      <c r="A3" s="5"/>
      <c r="B3" s="4" t="s">
        <v>24</v>
      </c>
      <c r="C3" s="4" t="s">
        <v>25</v>
      </c>
      <c r="D3" s="4" t="s">
        <v>24</v>
      </c>
      <c r="E3" s="4" t="s">
        <v>25</v>
      </c>
      <c r="F3" s="4" t="s">
        <v>24</v>
      </c>
      <c r="G3" s="4" t="s">
        <v>25</v>
      </c>
      <c r="H3" s="4" t="s">
        <v>24</v>
      </c>
      <c r="I3" s="4" t="s">
        <v>25</v>
      </c>
      <c r="J3" s="4" t="s">
        <v>24</v>
      </c>
      <c r="K3" s="4" t="s">
        <v>25</v>
      </c>
      <c r="L3" s="4" t="s">
        <v>24</v>
      </c>
      <c r="M3" s="4" t="s">
        <v>25</v>
      </c>
      <c r="N3" s="4" t="s">
        <v>24</v>
      </c>
      <c r="O3" s="4" t="s">
        <v>25</v>
      </c>
      <c r="P3" s="4" t="s">
        <v>24</v>
      </c>
      <c r="Q3" s="4" t="s">
        <v>25</v>
      </c>
      <c r="R3" s="4" t="s">
        <v>24</v>
      </c>
      <c r="S3" s="4" t="s">
        <v>25</v>
      </c>
      <c r="T3" s="4" t="s">
        <v>24</v>
      </c>
      <c r="U3" s="4" t="s">
        <v>25</v>
      </c>
      <c r="V3" s="4" t="s">
        <v>24</v>
      </c>
      <c r="W3" s="4" t="s">
        <v>25</v>
      </c>
      <c r="X3" s="4" t="s">
        <v>24</v>
      </c>
      <c r="Y3" s="4" t="s">
        <v>25</v>
      </c>
      <c r="Z3" s="4" t="s">
        <v>24</v>
      </c>
      <c r="AA3" s="4" t="s">
        <v>25</v>
      </c>
      <c r="AB3" s="4" t="s">
        <v>24</v>
      </c>
      <c r="AC3" s="4" t="s">
        <v>25</v>
      </c>
      <c r="AD3" s="4" t="s">
        <v>24</v>
      </c>
      <c r="AE3" s="4" t="s">
        <v>25</v>
      </c>
      <c r="AF3" s="4" t="s">
        <v>24</v>
      </c>
      <c r="AG3" s="4" t="s">
        <v>25</v>
      </c>
      <c r="AH3" s="4" t="s">
        <v>24</v>
      </c>
      <c r="AI3" s="4" t="s">
        <v>25</v>
      </c>
      <c r="AJ3" s="4" t="s">
        <v>24</v>
      </c>
      <c r="AK3" s="4" t="s">
        <v>25</v>
      </c>
      <c r="AL3" s="4" t="s">
        <v>24</v>
      </c>
      <c r="AM3" s="4" t="s">
        <v>25</v>
      </c>
      <c r="AN3" s="4" t="s">
        <v>24</v>
      </c>
      <c r="AO3" s="4" t="s">
        <v>25</v>
      </c>
      <c r="AP3" s="4" t="s">
        <v>24</v>
      </c>
      <c r="AQ3" s="4" t="s">
        <v>25</v>
      </c>
      <c r="AR3" s="11"/>
    </row>
    <row r="4" spans="1:44">
      <c r="A4" s="6" t="s">
        <v>26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712</v>
      </c>
      <c r="W4" s="7">
        <v>295693.6</v>
      </c>
      <c r="X4" s="7">
        <v>7.6839</v>
      </c>
      <c r="Y4" s="7">
        <v>3191.13</v>
      </c>
      <c r="Z4" s="7">
        <v>60.75</v>
      </c>
      <c r="AA4" s="7">
        <v>25228.23</v>
      </c>
      <c r="AB4" s="7">
        <v>0.12</v>
      </c>
      <c r="AC4" s="7">
        <v>49.66</v>
      </c>
      <c r="AD4" s="7">
        <v>0</v>
      </c>
      <c r="AE4" s="7">
        <v>0</v>
      </c>
      <c r="AF4" s="7">
        <v>1584</v>
      </c>
      <c r="AG4" s="7">
        <v>657835.2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12">
        <f>G4+W4+Y4+AA4+AC4+AE4+AG4+AO4+M4+E4+C4+I4+K4+O4+Q4+S4+U4+AI4+AK4+AM4+AQ4</f>
        <v>981997.82</v>
      </c>
    </row>
    <row r="5" spans="1:44">
      <c r="A5" s="8" t="s">
        <v>27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132</v>
      </c>
      <c r="W5" s="9">
        <v>54819.6</v>
      </c>
      <c r="X5" s="9">
        <v>8.1501</v>
      </c>
      <c r="Y5" s="9">
        <v>3384.74</v>
      </c>
      <c r="Z5" s="9">
        <v>17.95</v>
      </c>
      <c r="AA5" s="9">
        <v>7456.29</v>
      </c>
      <c r="AB5" s="9">
        <v>0.07</v>
      </c>
      <c r="AC5" s="9">
        <v>29.73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12">
        <f>G5+W5+Y5+AA5+AC5+AE5+AG5+AO5+M5+E5+C5+I5+K5+O5+Q5+S5+U5+AI5+AK5+AM5+AQ5</f>
        <v>65690.36</v>
      </c>
    </row>
    <row r="6" spans="1:44">
      <c r="A6" s="8" t="s">
        <v>28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890</v>
      </c>
      <c r="W6" s="9">
        <v>369617</v>
      </c>
      <c r="X6" s="9">
        <v>13.4631</v>
      </c>
      <c r="Y6" s="9">
        <v>5591.21</v>
      </c>
      <c r="Z6" s="9">
        <v>24.18</v>
      </c>
      <c r="AA6" s="9">
        <v>10041.13</v>
      </c>
      <c r="AB6" s="9">
        <v>0.13</v>
      </c>
      <c r="AC6" s="9">
        <v>54.51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12">
        <f t="shared" ref="AR6:AR36" si="0">G6+W6+Y6+AA6+AC6+AE6+AG6+AO6+M6+E6+C6+I6+K6+O6+Q6+S6+U6+AI6+AK6+AM6+AQ6</f>
        <v>385303.85</v>
      </c>
    </row>
    <row r="7" spans="1:44">
      <c r="A7" s="8" t="s">
        <v>29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29.9464</v>
      </c>
      <c r="Y7" s="9">
        <v>12436.74</v>
      </c>
      <c r="Z7" s="9">
        <v>22.55</v>
      </c>
      <c r="AA7" s="9">
        <v>9363.35</v>
      </c>
      <c r="AB7" s="9">
        <v>0.78</v>
      </c>
      <c r="AC7" s="9">
        <v>325.68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12">
        <f t="shared" si="0"/>
        <v>22125.77</v>
      </c>
    </row>
    <row r="8" spans="1:44">
      <c r="A8" s="8" t="s">
        <v>30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199.11</v>
      </c>
      <c r="W8" s="9">
        <v>82689.96</v>
      </c>
      <c r="X8" s="9">
        <v>8.1585</v>
      </c>
      <c r="Y8" s="9">
        <v>3388.21</v>
      </c>
      <c r="Z8" s="9">
        <v>0</v>
      </c>
      <c r="AA8" s="9">
        <v>0</v>
      </c>
      <c r="AB8" s="9">
        <v>1.36</v>
      </c>
      <c r="AC8" s="9">
        <v>563.07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12">
        <f t="shared" si="0"/>
        <v>86641.24</v>
      </c>
    </row>
    <row r="9" spans="1:44">
      <c r="A9" s="8" t="s">
        <v>31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291</v>
      </c>
      <c r="W9" s="9">
        <v>120852.3</v>
      </c>
      <c r="X9" s="9">
        <v>64.1874</v>
      </c>
      <c r="Y9" s="9">
        <v>26657.03</v>
      </c>
      <c r="Z9" s="9">
        <v>1422.93</v>
      </c>
      <c r="AA9" s="9">
        <v>590942.4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12">
        <f t="shared" si="0"/>
        <v>738451.73</v>
      </c>
    </row>
    <row r="10" spans="1:44">
      <c r="A10" s="8" t="s">
        <v>32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248</v>
      </c>
      <c r="W10" s="9">
        <v>102994.4</v>
      </c>
      <c r="X10" s="9">
        <v>17.4982</v>
      </c>
      <c r="Y10" s="9">
        <v>7266.99</v>
      </c>
      <c r="Z10" s="9">
        <v>433.88</v>
      </c>
      <c r="AA10" s="9">
        <v>180190.78</v>
      </c>
      <c r="AB10" s="9">
        <v>0.05</v>
      </c>
      <c r="AC10" s="9">
        <v>21.87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12">
        <f t="shared" si="0"/>
        <v>290474.04</v>
      </c>
    </row>
    <row r="11" spans="1:44">
      <c r="A11" s="8" t="s">
        <v>33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1052</v>
      </c>
      <c r="W11" s="9">
        <v>436895.6</v>
      </c>
      <c r="X11" s="9">
        <v>40.1028</v>
      </c>
      <c r="Y11" s="9">
        <v>16654.7</v>
      </c>
      <c r="Z11" s="9">
        <v>2150.32</v>
      </c>
      <c r="AA11" s="9">
        <v>893028.75</v>
      </c>
      <c r="AB11" s="9">
        <v>47.72</v>
      </c>
      <c r="AC11" s="9">
        <v>19817.86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12">
        <f t="shared" si="0"/>
        <v>1366396.91</v>
      </c>
    </row>
    <row r="12" spans="1:44">
      <c r="A12" s="8" t="s">
        <v>34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92</v>
      </c>
      <c r="W12" s="9">
        <v>38207.6</v>
      </c>
      <c r="X12" s="9">
        <v>12.5017</v>
      </c>
      <c r="Y12" s="9">
        <v>5191.94</v>
      </c>
      <c r="Z12" s="9">
        <v>341.42</v>
      </c>
      <c r="AA12" s="9">
        <v>141793.38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12">
        <f t="shared" si="0"/>
        <v>185192.92</v>
      </c>
    </row>
    <row r="13" s="2" customFormat="1" spans="1:44">
      <c r="A13" s="8" t="s">
        <v>35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14.5</v>
      </c>
      <c r="W13" s="9">
        <v>6019.77</v>
      </c>
      <c r="X13" s="9">
        <v>108.4633</v>
      </c>
      <c r="Y13" s="9">
        <v>45044.82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12">
        <v>0</v>
      </c>
    </row>
    <row r="14" spans="1:44">
      <c r="A14" s="8" t="s">
        <v>36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40</v>
      </c>
      <c r="W14" s="9">
        <v>16612</v>
      </c>
      <c r="X14" s="9">
        <v>55.3912</v>
      </c>
      <c r="Y14" s="9">
        <v>23003.96</v>
      </c>
      <c r="Z14" s="9">
        <v>1638.27</v>
      </c>
      <c r="AA14" s="9">
        <v>680373.9</v>
      </c>
      <c r="AB14" s="9">
        <v>1114.48</v>
      </c>
      <c r="AC14" s="9">
        <v>462843.44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12">
        <f t="shared" si="0"/>
        <v>1182833.3</v>
      </c>
    </row>
    <row r="15" spans="1:44">
      <c r="A15" s="8" t="s">
        <v>37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203</v>
      </c>
      <c r="W15" s="9">
        <v>84305.9</v>
      </c>
      <c r="X15" s="9">
        <v>22.3072</v>
      </c>
      <c r="Y15" s="9">
        <v>9264.18</v>
      </c>
      <c r="Z15" s="9">
        <v>19.63</v>
      </c>
      <c r="AA15" s="9">
        <v>8151.09</v>
      </c>
      <c r="AB15" s="9">
        <v>0.4</v>
      </c>
      <c r="AC15" s="9">
        <v>164.23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12">
        <f t="shared" si="0"/>
        <v>101885.4</v>
      </c>
    </row>
    <row r="16" spans="1:44">
      <c r="A16" s="8" t="s">
        <v>38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78</v>
      </c>
      <c r="W16" s="9">
        <v>32393.4</v>
      </c>
      <c r="X16" s="9">
        <v>48.4826</v>
      </c>
      <c r="Y16" s="9">
        <v>20134.82</v>
      </c>
      <c r="Z16" s="9">
        <v>1808.78</v>
      </c>
      <c r="AA16" s="9">
        <v>751186.7</v>
      </c>
      <c r="AB16" s="9">
        <v>0.24</v>
      </c>
      <c r="AC16" s="9">
        <v>101.18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12">
        <f t="shared" si="0"/>
        <v>803816.1</v>
      </c>
    </row>
    <row r="17" spans="1:44">
      <c r="A17" s="8" t="s">
        <v>39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85.1269</v>
      </c>
      <c r="Y17" s="9">
        <v>35353.21</v>
      </c>
      <c r="Z17" s="9">
        <v>543.36</v>
      </c>
      <c r="AA17" s="9">
        <v>225659.06</v>
      </c>
      <c r="AB17" s="9">
        <v>40.2</v>
      </c>
      <c r="AC17" s="9">
        <v>16694.6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12">
        <f t="shared" si="0"/>
        <v>277706.87</v>
      </c>
    </row>
    <row r="18" spans="1:44">
      <c r="A18" s="8" t="s">
        <v>40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14.9275</v>
      </c>
      <c r="Y18" s="9">
        <v>6199.41</v>
      </c>
      <c r="Z18" s="9">
        <v>1123.53</v>
      </c>
      <c r="AA18" s="9">
        <v>466600.34</v>
      </c>
      <c r="AB18" s="9">
        <v>1.18</v>
      </c>
      <c r="AC18" s="9">
        <v>491.01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12">
        <f t="shared" si="0"/>
        <v>473290.76</v>
      </c>
    </row>
    <row r="19" spans="1:44">
      <c r="A19" s="8" t="s">
        <v>41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106</v>
      </c>
      <c r="W19" s="9">
        <v>44021.8</v>
      </c>
      <c r="X19" s="9">
        <v>15.6914</v>
      </c>
      <c r="Y19" s="9">
        <v>6516.63</v>
      </c>
      <c r="Z19" s="9">
        <v>221.36</v>
      </c>
      <c r="AA19" s="9">
        <v>91930.81</v>
      </c>
      <c r="AB19" s="9">
        <v>0.56</v>
      </c>
      <c r="AC19" s="9">
        <v>231.7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12">
        <f t="shared" si="0"/>
        <v>142700.94</v>
      </c>
    </row>
    <row r="20" spans="1:44">
      <c r="A20" s="8" t="s">
        <v>42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48</v>
      </c>
      <c r="W20" s="9">
        <v>19934.4</v>
      </c>
      <c r="X20" s="9">
        <v>45.8162</v>
      </c>
      <c r="Y20" s="9">
        <v>19027.49</v>
      </c>
      <c r="Z20" s="9">
        <v>123.6</v>
      </c>
      <c r="AA20" s="9">
        <v>51332.74</v>
      </c>
      <c r="AB20" s="9">
        <v>1.55</v>
      </c>
      <c r="AC20" s="9">
        <v>644.29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12">
        <f t="shared" si="0"/>
        <v>90938.92</v>
      </c>
    </row>
    <row r="21" s="2" customFormat="1" spans="1:44">
      <c r="A21" s="8" t="s">
        <v>43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12">
        <f t="shared" si="0"/>
        <v>0</v>
      </c>
    </row>
    <row r="22" spans="1:44">
      <c r="A22" s="8" t="s">
        <v>44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8</v>
      </c>
      <c r="W22" s="9">
        <v>3322.4</v>
      </c>
      <c r="X22" s="9">
        <v>22.8154</v>
      </c>
      <c r="Y22" s="9">
        <v>9475.22</v>
      </c>
      <c r="Z22" s="9">
        <v>1133.64</v>
      </c>
      <c r="AA22" s="9">
        <v>470802.34</v>
      </c>
      <c r="AB22" s="9">
        <v>0.01</v>
      </c>
      <c r="AC22" s="9">
        <v>2.34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12">
        <f t="shared" si="0"/>
        <v>483602.3</v>
      </c>
    </row>
    <row r="23" spans="1:44">
      <c r="A23" s="8" t="s">
        <v>45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14</v>
      </c>
      <c r="W23" s="9">
        <v>5814.2</v>
      </c>
      <c r="X23" s="9">
        <v>9.4514</v>
      </c>
      <c r="Y23" s="9">
        <v>3925.18</v>
      </c>
      <c r="Z23" s="9">
        <v>1212.25</v>
      </c>
      <c r="AA23" s="9">
        <v>503445.34</v>
      </c>
      <c r="AB23" s="9">
        <v>0.55</v>
      </c>
      <c r="AC23" s="9">
        <v>227.2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12">
        <f t="shared" si="0"/>
        <v>513411.92</v>
      </c>
    </row>
    <row r="24" spans="1:44">
      <c r="A24" s="8" t="s">
        <v>46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36</v>
      </c>
      <c r="W24" s="9">
        <v>14950.8</v>
      </c>
      <c r="X24" s="9">
        <v>18.4126</v>
      </c>
      <c r="Y24" s="9">
        <v>7646.74</v>
      </c>
      <c r="Z24" s="9">
        <v>1186.44</v>
      </c>
      <c r="AA24" s="9">
        <v>492729.34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12">
        <f t="shared" si="0"/>
        <v>515326.88</v>
      </c>
    </row>
    <row r="25" spans="1:44">
      <c r="A25" s="8" t="s">
        <v>47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290</v>
      </c>
      <c r="W25" s="9">
        <v>120437</v>
      </c>
      <c r="X25" s="9">
        <v>42.3758</v>
      </c>
      <c r="Y25" s="9">
        <v>17598.67</v>
      </c>
      <c r="Z25" s="9">
        <v>1916.22</v>
      </c>
      <c r="AA25" s="9">
        <v>795806.5</v>
      </c>
      <c r="AB25" s="9">
        <v>1.06</v>
      </c>
      <c r="AC25" s="9">
        <v>441.43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12">
        <f t="shared" si="0"/>
        <v>934283.6</v>
      </c>
    </row>
    <row r="26" spans="1:44">
      <c r="A26" s="8" t="s">
        <v>48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1344</v>
      </c>
      <c r="W26" s="9">
        <v>558163.2</v>
      </c>
      <c r="X26" s="9">
        <v>47.8856</v>
      </c>
      <c r="Y26" s="9">
        <v>19886.89</v>
      </c>
      <c r="Z26" s="9">
        <v>570.74</v>
      </c>
      <c r="AA26" s="9">
        <v>237028.72</v>
      </c>
      <c r="AB26" s="9">
        <v>0.44</v>
      </c>
      <c r="AC26" s="9">
        <v>184.74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12">
        <f t="shared" si="0"/>
        <v>815263.55</v>
      </c>
    </row>
    <row r="27" spans="1:44">
      <c r="A27" s="8" t="s">
        <v>49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91</v>
      </c>
      <c r="W27" s="9">
        <v>37792.3</v>
      </c>
      <c r="X27" s="9">
        <v>60.2481</v>
      </c>
      <c r="Y27" s="9">
        <v>25021.03</v>
      </c>
      <c r="Z27" s="9">
        <v>758.44</v>
      </c>
      <c r="AA27" s="9">
        <v>314978.47</v>
      </c>
      <c r="AB27" s="9">
        <v>0.2</v>
      </c>
      <c r="AC27" s="9">
        <v>84.71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12">
        <f t="shared" si="0"/>
        <v>377876.51</v>
      </c>
    </row>
    <row r="28" spans="1:44">
      <c r="A28" s="8" t="s">
        <v>50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196</v>
      </c>
      <c r="W28" s="9">
        <v>81398.8</v>
      </c>
      <c r="X28" s="9">
        <v>44.0915</v>
      </c>
      <c r="Y28" s="9">
        <v>18311.18</v>
      </c>
      <c r="Z28" s="9">
        <v>431.38</v>
      </c>
      <c r="AA28" s="9">
        <v>179150.86</v>
      </c>
      <c r="AB28" s="9">
        <v>0.08</v>
      </c>
      <c r="AC28" s="9">
        <v>32.9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12">
        <f t="shared" si="0"/>
        <v>278893.74</v>
      </c>
    </row>
    <row r="29" spans="1:44">
      <c r="A29" s="8" t="s">
        <v>51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12">
        <f t="shared" si="0"/>
        <v>0</v>
      </c>
    </row>
    <row r="30" spans="1:44">
      <c r="A30" s="8" t="s">
        <v>52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12">
        <f t="shared" si="0"/>
        <v>0</v>
      </c>
    </row>
    <row r="31" spans="1:44">
      <c r="A31" s="8" t="s">
        <v>53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12">
        <f t="shared" si="0"/>
        <v>0</v>
      </c>
    </row>
    <row r="32" spans="1:44">
      <c r="A32" s="8" t="s">
        <v>54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0.22</v>
      </c>
      <c r="W32" s="9">
        <v>116.86</v>
      </c>
      <c r="X32" s="9">
        <v>0</v>
      </c>
      <c r="Y32" s="9">
        <v>0</v>
      </c>
      <c r="Z32" s="9">
        <v>0</v>
      </c>
      <c r="AA32" s="9">
        <v>0</v>
      </c>
      <c r="AB32" s="9">
        <v>3.35</v>
      </c>
      <c r="AC32" s="9">
        <v>1741.35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12">
        <f t="shared" si="0"/>
        <v>1858.21</v>
      </c>
    </row>
    <row r="33" spans="1:44">
      <c r="A33" s="8" t="s">
        <v>55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12">
        <f t="shared" si="0"/>
        <v>0</v>
      </c>
    </row>
    <row r="34" spans="1:44">
      <c r="A34" s="8" t="s">
        <v>56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0.26</v>
      </c>
      <c r="W34" s="9">
        <v>171.43</v>
      </c>
      <c r="X34" s="9">
        <v>0.0197</v>
      </c>
      <c r="Y34" s="9">
        <v>12.91</v>
      </c>
      <c r="Z34" s="9">
        <v>211.56</v>
      </c>
      <c r="AA34" s="9">
        <v>138952.61</v>
      </c>
      <c r="AB34" s="9">
        <v>4.57</v>
      </c>
      <c r="AC34" s="9">
        <v>2999.62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12">
        <f t="shared" si="0"/>
        <v>142136.57</v>
      </c>
    </row>
    <row r="35" spans="1:44">
      <c r="A35" s="8" t="s">
        <v>57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0.68</v>
      </c>
      <c r="W35" s="9">
        <v>262.45</v>
      </c>
      <c r="X35" s="9">
        <v>8.8125</v>
      </c>
      <c r="Y35" s="9">
        <v>3404.27</v>
      </c>
      <c r="Z35" s="9">
        <v>0</v>
      </c>
      <c r="AA35" s="9">
        <v>0</v>
      </c>
      <c r="AB35" s="9">
        <v>0.49</v>
      </c>
      <c r="AC35" s="9">
        <v>191.04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12">
        <f t="shared" si="0"/>
        <v>3857.76</v>
      </c>
    </row>
    <row r="36" spans="1:44">
      <c r="A36" s="8" t="s">
        <v>58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125.63</v>
      </c>
      <c r="W36" s="9">
        <v>50954.84</v>
      </c>
      <c r="X36" s="9">
        <v>188.4424</v>
      </c>
      <c r="Y36" s="9">
        <v>76432.26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12">
        <f t="shared" si="0"/>
        <v>127387.1</v>
      </c>
    </row>
    <row r="37" spans="1:44">
      <c r="A37" s="8" t="s">
        <v>59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900.13</v>
      </c>
      <c r="W37" s="9">
        <v>378322.96</v>
      </c>
      <c r="X37" s="9">
        <v>1350.189</v>
      </c>
      <c r="Y37" s="9">
        <v>567484.42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12">
        <f t="shared" ref="AR37:AR64" si="1">G37+W37+Y37+AA37+AC37+AE37+AG37+AO37+M37+E37+C37+I37+K37+O37+Q37+S37+U37+AI37+AK37+AM37+AQ37</f>
        <v>945807.38</v>
      </c>
    </row>
    <row r="38" spans="1:44">
      <c r="A38" s="8" t="s">
        <v>60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0.77</v>
      </c>
      <c r="W38" s="9">
        <v>335.57</v>
      </c>
      <c r="X38" s="9">
        <v>0.7124</v>
      </c>
      <c r="Y38" s="9">
        <v>308.83</v>
      </c>
      <c r="Z38" s="9">
        <v>22.07</v>
      </c>
      <c r="AA38" s="9">
        <v>9569.08</v>
      </c>
      <c r="AB38" s="9">
        <v>0.53</v>
      </c>
      <c r="AC38" s="9">
        <v>231.03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12">
        <f t="shared" si="1"/>
        <v>10444.51</v>
      </c>
    </row>
    <row r="39" spans="1:44">
      <c r="A39" s="8" t="s">
        <v>61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21.25</v>
      </c>
      <c r="W39" s="9">
        <v>9209.92</v>
      </c>
      <c r="X39" s="9">
        <v>10.3576</v>
      </c>
      <c r="Y39" s="9">
        <v>4490.03</v>
      </c>
      <c r="Z39" s="9">
        <v>176.14</v>
      </c>
      <c r="AA39" s="9">
        <v>76358.41</v>
      </c>
      <c r="AB39" s="9">
        <v>3.06</v>
      </c>
      <c r="AC39" s="9">
        <v>1326.91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12">
        <f t="shared" si="1"/>
        <v>91385.27</v>
      </c>
    </row>
    <row r="40" spans="1:44">
      <c r="A40" s="8" t="s">
        <v>62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0.3018</v>
      </c>
      <c r="Y40" s="9">
        <v>140.34</v>
      </c>
      <c r="Z40" s="9">
        <v>0</v>
      </c>
      <c r="AA40" s="9">
        <v>0</v>
      </c>
      <c r="AB40" s="9">
        <v>0.01</v>
      </c>
      <c r="AC40" s="9">
        <v>2.73</v>
      </c>
      <c r="AD40" s="9">
        <v>0</v>
      </c>
      <c r="AE40" s="9">
        <v>0</v>
      </c>
      <c r="AF40" s="9">
        <v>140.6</v>
      </c>
      <c r="AG40" s="9">
        <v>65379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12">
        <f t="shared" si="1"/>
        <v>65522.07</v>
      </c>
    </row>
    <row r="41" spans="1:44">
      <c r="A41" s="8" t="s">
        <v>63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12">
        <f t="shared" si="1"/>
        <v>0</v>
      </c>
    </row>
    <row r="42" spans="1:44">
      <c r="A42" s="8" t="s">
        <v>64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4.5927</v>
      </c>
      <c r="Y42" s="9">
        <v>1990.95</v>
      </c>
      <c r="Z42" s="9">
        <v>199.12</v>
      </c>
      <c r="AA42" s="9">
        <v>86317.22</v>
      </c>
      <c r="AB42" s="9">
        <v>0.88</v>
      </c>
      <c r="AC42" s="9">
        <v>383.28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12">
        <f t="shared" si="1"/>
        <v>88691.45</v>
      </c>
    </row>
    <row r="43" spans="1:44">
      <c r="A43" s="8" t="s">
        <v>65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0.0972</v>
      </c>
      <c r="Y43" s="9">
        <v>45.18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12">
        <f t="shared" si="1"/>
        <v>45.18</v>
      </c>
    </row>
    <row r="44" spans="1:44">
      <c r="A44" s="8" t="s">
        <v>66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0.0233</v>
      </c>
      <c r="Y44" s="9">
        <v>10.09</v>
      </c>
      <c r="Z44" s="9">
        <v>0</v>
      </c>
      <c r="AA44" s="9">
        <v>0</v>
      </c>
      <c r="AB44" s="9">
        <v>0.22</v>
      </c>
      <c r="AC44" s="9">
        <v>95.62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12">
        <f t="shared" si="1"/>
        <v>105.71</v>
      </c>
    </row>
    <row r="45" spans="1:44">
      <c r="A45" s="8" t="s">
        <v>67</v>
      </c>
      <c r="B45" s="9">
        <v>0</v>
      </c>
      <c r="C45" s="9">
        <v>0</v>
      </c>
      <c r="D45" s="9">
        <v>0</v>
      </c>
      <c r="E45" s="9">
        <v>0</v>
      </c>
      <c r="F45" s="9">
        <v>0.12</v>
      </c>
      <c r="G45" s="9">
        <v>56.4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0.61</v>
      </c>
      <c r="AC45" s="9">
        <v>283.5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12">
        <f t="shared" si="1"/>
        <v>339.9</v>
      </c>
    </row>
    <row r="46" spans="1:44">
      <c r="A46" s="8" t="s">
        <v>68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12">
        <f t="shared" si="1"/>
        <v>0</v>
      </c>
    </row>
    <row r="47" spans="1:44">
      <c r="A47" s="8" t="s">
        <v>69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0.1139</v>
      </c>
      <c r="Y47" s="9">
        <v>52.95</v>
      </c>
      <c r="Z47" s="9">
        <v>0.23</v>
      </c>
      <c r="AA47" s="9">
        <v>106.48</v>
      </c>
      <c r="AB47" s="9">
        <v>0.01</v>
      </c>
      <c r="AC47" s="9">
        <v>4.22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12">
        <f t="shared" si="1"/>
        <v>163.65</v>
      </c>
    </row>
    <row r="48" s="2" customFormat="1" spans="1:44">
      <c r="A48" s="8" t="s">
        <v>70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55.26</v>
      </c>
      <c r="W48" s="9">
        <v>23955.99</v>
      </c>
      <c r="X48" s="9">
        <v>7.44</v>
      </c>
      <c r="Y48" s="9">
        <v>3225.25</v>
      </c>
      <c r="Z48" s="9">
        <v>102.94</v>
      </c>
      <c r="AA48" s="9">
        <v>44626.22</v>
      </c>
      <c r="AB48" s="9">
        <v>1.64</v>
      </c>
      <c r="AC48" s="9">
        <v>711.96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12">
        <f t="shared" si="1"/>
        <v>72519.42</v>
      </c>
    </row>
    <row r="49" spans="1:44">
      <c r="A49" s="8" t="s">
        <v>71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3.5646</v>
      </c>
      <c r="Y49" s="9">
        <v>1657.54</v>
      </c>
      <c r="Z49" s="9">
        <v>115.48</v>
      </c>
      <c r="AA49" s="9">
        <v>53700.06</v>
      </c>
      <c r="AB49" s="9">
        <v>10.22</v>
      </c>
      <c r="AC49" s="9">
        <v>4751.96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12">
        <f t="shared" si="1"/>
        <v>60109.56</v>
      </c>
    </row>
    <row r="50" spans="1:44">
      <c r="A50" s="8" t="s">
        <v>72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1.6783</v>
      </c>
      <c r="Y50" s="9">
        <v>727.54</v>
      </c>
      <c r="Z50" s="9">
        <v>0</v>
      </c>
      <c r="AA50" s="9">
        <v>0</v>
      </c>
      <c r="AB50" s="9">
        <v>0.44</v>
      </c>
      <c r="AC50" s="9">
        <v>191.12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12">
        <f t="shared" si="1"/>
        <v>918.66</v>
      </c>
    </row>
    <row r="51" spans="1:44">
      <c r="A51" s="8" t="s">
        <v>73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68.83</v>
      </c>
      <c r="W51" s="9">
        <v>29837.76</v>
      </c>
      <c r="X51" s="9">
        <v>15.0267</v>
      </c>
      <c r="Y51" s="9">
        <v>6514.1</v>
      </c>
      <c r="Z51" s="9">
        <v>40.36</v>
      </c>
      <c r="AA51" s="9">
        <v>17495.62</v>
      </c>
      <c r="AB51" s="9">
        <v>0.3</v>
      </c>
      <c r="AC51" s="9">
        <v>130.93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12">
        <f t="shared" si="1"/>
        <v>53978.41</v>
      </c>
    </row>
    <row r="52" spans="1:44">
      <c r="A52" s="8" t="s">
        <v>74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0.6221</v>
      </c>
      <c r="Y52" s="9">
        <v>269.69</v>
      </c>
      <c r="Z52" s="9">
        <v>0</v>
      </c>
      <c r="AA52" s="9">
        <v>0</v>
      </c>
      <c r="AB52" s="9">
        <v>0.17</v>
      </c>
      <c r="AC52" s="9">
        <v>73.83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12">
        <f t="shared" si="1"/>
        <v>343.52</v>
      </c>
    </row>
    <row r="53" spans="1:44">
      <c r="A53" s="8" t="s">
        <v>75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0.5552</v>
      </c>
      <c r="Y53" s="9">
        <v>240.68</v>
      </c>
      <c r="Z53" s="9">
        <v>122.78</v>
      </c>
      <c r="AA53" s="9">
        <v>53224.25</v>
      </c>
      <c r="AB53" s="9">
        <v>0.05</v>
      </c>
      <c r="AC53" s="9">
        <v>20.59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12">
        <f t="shared" si="1"/>
        <v>53485.52</v>
      </c>
    </row>
    <row r="54" spans="1:44">
      <c r="A54" s="8" t="s">
        <v>76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38.31</v>
      </c>
      <c r="W54" s="9">
        <v>16608.34</v>
      </c>
      <c r="X54" s="9">
        <v>5.9028</v>
      </c>
      <c r="Y54" s="9">
        <v>2558.84</v>
      </c>
      <c r="Z54" s="9">
        <v>183.3</v>
      </c>
      <c r="AA54" s="9">
        <v>79459.25</v>
      </c>
      <c r="AB54" s="9">
        <v>0.08</v>
      </c>
      <c r="AC54" s="9">
        <v>34.1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12">
        <f t="shared" si="1"/>
        <v>98660.53</v>
      </c>
    </row>
    <row r="55" spans="1:44">
      <c r="A55" s="8" t="s">
        <v>77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0.06</v>
      </c>
      <c r="AC55" s="9">
        <v>25.23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12">
        <f t="shared" si="1"/>
        <v>25.23</v>
      </c>
    </row>
    <row r="56" spans="1:44">
      <c r="A56" s="8" t="s">
        <v>78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39.44</v>
      </c>
      <c r="M56" s="9">
        <v>17098.5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124.77</v>
      </c>
      <c r="W56" s="9">
        <v>54089.22</v>
      </c>
      <c r="X56" s="9">
        <v>4.5552</v>
      </c>
      <c r="Y56" s="9">
        <v>1974.7</v>
      </c>
      <c r="Z56" s="9">
        <v>570.16</v>
      </c>
      <c r="AA56" s="9">
        <v>247165.22</v>
      </c>
      <c r="AB56" s="9">
        <v>0.62</v>
      </c>
      <c r="AC56" s="9">
        <v>267.42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12">
        <f t="shared" si="1"/>
        <v>320595.06</v>
      </c>
    </row>
    <row r="57" spans="1:44">
      <c r="A57" s="8" t="s">
        <v>79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2.439</v>
      </c>
      <c r="Y57" s="9">
        <v>1057.32</v>
      </c>
      <c r="Z57" s="9">
        <v>0.38</v>
      </c>
      <c r="AA57" s="9">
        <v>166.03</v>
      </c>
      <c r="AB57" s="9">
        <v>2.9</v>
      </c>
      <c r="AC57" s="9">
        <v>1256.76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12">
        <f t="shared" si="1"/>
        <v>2480.11</v>
      </c>
    </row>
    <row r="58" spans="1:44">
      <c r="A58" s="8" t="s">
        <v>80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1.4792</v>
      </c>
      <c r="Y58" s="9">
        <v>687.81</v>
      </c>
      <c r="Z58" s="9">
        <v>105.61</v>
      </c>
      <c r="AA58" s="9">
        <v>49109.12</v>
      </c>
      <c r="AB58" s="9">
        <v>0.02</v>
      </c>
      <c r="AC58" s="9">
        <v>8.65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12">
        <f t="shared" si="1"/>
        <v>49805.58</v>
      </c>
    </row>
    <row r="59" spans="1:44">
      <c r="A59" s="8" t="s">
        <v>81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2.91</v>
      </c>
      <c r="W59" s="9">
        <v>1208.07</v>
      </c>
      <c r="X59" s="9">
        <v>4.3634</v>
      </c>
      <c r="Y59" s="9">
        <v>1812.1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12.05</v>
      </c>
      <c r="AO59" s="9">
        <v>5004.37</v>
      </c>
      <c r="AP59" s="9">
        <v>0</v>
      </c>
      <c r="AQ59" s="9">
        <v>0</v>
      </c>
      <c r="AR59" s="12">
        <f t="shared" si="1"/>
        <v>8024.54</v>
      </c>
    </row>
    <row r="60" spans="1:44">
      <c r="A60" s="8" t="s">
        <v>82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7.14</v>
      </c>
      <c r="W60" s="9">
        <v>2964.08</v>
      </c>
      <c r="X60" s="9">
        <v>10.7058</v>
      </c>
      <c r="Y60" s="9">
        <v>4446.12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34.61</v>
      </c>
      <c r="AO60" s="9">
        <v>14373.53</v>
      </c>
      <c r="AP60" s="9">
        <v>0</v>
      </c>
      <c r="AQ60" s="9">
        <v>0</v>
      </c>
      <c r="AR60" s="12">
        <f t="shared" si="1"/>
        <v>21783.73</v>
      </c>
    </row>
    <row r="61" spans="1:44">
      <c r="A61" s="8" t="s">
        <v>83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12">
        <f t="shared" si="1"/>
        <v>0</v>
      </c>
    </row>
    <row r="62" spans="1:44">
      <c r="A62" s="8" t="s">
        <v>84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2.11</v>
      </c>
      <c r="W62" s="9">
        <v>876.91</v>
      </c>
      <c r="X62" s="9">
        <v>3.1672</v>
      </c>
      <c r="Y62" s="9">
        <v>1315.33</v>
      </c>
      <c r="Z62" s="9">
        <v>0</v>
      </c>
      <c r="AA62" s="9">
        <v>0</v>
      </c>
      <c r="AB62" s="9">
        <v>0.08</v>
      </c>
      <c r="AC62" s="9">
        <v>35.08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11.98</v>
      </c>
      <c r="AO62" s="9">
        <v>4975.29</v>
      </c>
      <c r="AP62" s="9">
        <v>0</v>
      </c>
      <c r="AQ62" s="9">
        <v>0</v>
      </c>
      <c r="AR62" s="12">
        <f t="shared" si="1"/>
        <v>7202.61</v>
      </c>
    </row>
    <row r="63" spans="1:44">
      <c r="A63" s="8" t="s">
        <v>85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5.7</v>
      </c>
      <c r="W63" s="9">
        <v>2368.83</v>
      </c>
      <c r="X63" s="9">
        <v>8.5558</v>
      </c>
      <c r="Y63" s="9">
        <v>3553.22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91.72</v>
      </c>
      <c r="AO63" s="9">
        <v>38091.32</v>
      </c>
      <c r="AP63" s="9">
        <v>0</v>
      </c>
      <c r="AQ63" s="9">
        <v>0</v>
      </c>
      <c r="AR63" s="12">
        <f t="shared" si="1"/>
        <v>44013.37</v>
      </c>
    </row>
    <row r="64" s="2" customFormat="1" spans="1:44">
      <c r="A64" s="8" t="s">
        <v>86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14.47</v>
      </c>
      <c r="W64" s="9">
        <v>6009.97</v>
      </c>
      <c r="X64" s="9">
        <v>21.7071</v>
      </c>
      <c r="Y64" s="9">
        <v>9014.96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91.82</v>
      </c>
      <c r="AO64" s="9">
        <v>38132.85</v>
      </c>
      <c r="AP64" s="9">
        <v>0</v>
      </c>
      <c r="AQ64" s="9">
        <v>0</v>
      </c>
      <c r="AR64" s="12">
        <f t="shared" si="1"/>
        <v>53157.78</v>
      </c>
    </row>
    <row r="65" spans="1:44">
      <c r="A65" s="8" t="s">
        <v>87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5.56</v>
      </c>
      <c r="W65" s="9">
        <v>2309.19</v>
      </c>
      <c r="X65" s="9">
        <v>8.3404</v>
      </c>
      <c r="Y65" s="9">
        <v>3463.76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15.15</v>
      </c>
      <c r="AO65" s="9">
        <v>6291.8</v>
      </c>
      <c r="AP65" s="9">
        <v>0</v>
      </c>
      <c r="AQ65" s="9">
        <v>0</v>
      </c>
      <c r="AR65" s="12">
        <f t="shared" ref="AR65:AR111" si="2">G65+W65+Y65+AA65+AC65+AE65+AG65+AO65+M65+E65+C65+I65+K65+O65+Q65+S65+U65+AI65+AK65+AM65+AQ65</f>
        <v>12064.75</v>
      </c>
    </row>
    <row r="66" spans="1:44">
      <c r="A66" s="8" t="s">
        <v>88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3.27</v>
      </c>
      <c r="W66" s="9">
        <v>1358.24</v>
      </c>
      <c r="X66" s="9">
        <v>4.9058</v>
      </c>
      <c r="Y66" s="9">
        <v>2037.38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17.86</v>
      </c>
      <c r="AO66" s="9">
        <v>7417.26</v>
      </c>
      <c r="AP66" s="9">
        <v>0</v>
      </c>
      <c r="AQ66" s="9">
        <v>0</v>
      </c>
      <c r="AR66" s="12">
        <f t="shared" si="2"/>
        <v>10812.88</v>
      </c>
    </row>
    <row r="67" spans="1:44">
      <c r="A67" s="8" t="s">
        <v>89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1.72</v>
      </c>
      <c r="W67" s="9">
        <v>716.14</v>
      </c>
      <c r="X67" s="9">
        <v>2.5866</v>
      </c>
      <c r="Y67" s="9">
        <v>1074.21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11.18</v>
      </c>
      <c r="AO67" s="9">
        <v>4643.05</v>
      </c>
      <c r="AP67" s="9">
        <v>0</v>
      </c>
      <c r="AQ67" s="9">
        <v>0</v>
      </c>
      <c r="AR67" s="12">
        <f t="shared" si="2"/>
        <v>6433.4</v>
      </c>
    </row>
    <row r="68" spans="1:44">
      <c r="A68" s="8" t="s">
        <v>90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2.57</v>
      </c>
      <c r="W68" s="9">
        <v>1066.91</v>
      </c>
      <c r="X68" s="9">
        <v>3.8534</v>
      </c>
      <c r="Y68" s="9">
        <v>1600.33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35.39</v>
      </c>
      <c r="AO68" s="9">
        <v>14697.47</v>
      </c>
      <c r="AP68" s="9">
        <v>0</v>
      </c>
      <c r="AQ68" s="9">
        <v>0</v>
      </c>
      <c r="AR68" s="12">
        <f t="shared" si="2"/>
        <v>17364.71</v>
      </c>
    </row>
    <row r="69" spans="1:44">
      <c r="A69" s="8" t="s">
        <v>91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2.37</v>
      </c>
      <c r="W69" s="9">
        <v>983.76</v>
      </c>
      <c r="X69" s="9">
        <v>3.5532</v>
      </c>
      <c r="Y69" s="9">
        <v>1475.64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10.89</v>
      </c>
      <c r="AO69" s="9">
        <v>4522.62</v>
      </c>
      <c r="AP69" s="9">
        <v>0</v>
      </c>
      <c r="AQ69" s="9">
        <v>0</v>
      </c>
      <c r="AR69" s="12">
        <f t="shared" si="2"/>
        <v>6982.02</v>
      </c>
    </row>
    <row r="70" spans="1:44">
      <c r="A70" s="8" t="s">
        <v>92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1.6</v>
      </c>
      <c r="W70" s="9">
        <v>665.6</v>
      </c>
      <c r="X70" s="9">
        <v>2.404</v>
      </c>
      <c r="Y70" s="9">
        <v>998.4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9">
        <v>0</v>
      </c>
      <c r="AM70" s="9">
        <v>0</v>
      </c>
      <c r="AN70" s="9">
        <v>10.12</v>
      </c>
      <c r="AO70" s="9">
        <v>4202.84</v>
      </c>
      <c r="AP70" s="9">
        <v>0</v>
      </c>
      <c r="AQ70" s="9">
        <v>0</v>
      </c>
      <c r="AR70" s="12">
        <f t="shared" si="2"/>
        <v>5866.84</v>
      </c>
    </row>
    <row r="71" spans="1:44">
      <c r="A71" s="8" t="s">
        <v>93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8.33</v>
      </c>
      <c r="W71" s="9">
        <v>3460.03</v>
      </c>
      <c r="X71" s="9">
        <v>12.4971</v>
      </c>
      <c r="Y71" s="9">
        <v>5190.05</v>
      </c>
      <c r="Z71" s="9">
        <v>0</v>
      </c>
      <c r="AA71" s="9">
        <v>0</v>
      </c>
      <c r="AB71" s="9">
        <v>1.18</v>
      </c>
      <c r="AC71" s="9">
        <v>490.7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45.53</v>
      </c>
      <c r="AO71" s="9">
        <v>18908.61</v>
      </c>
      <c r="AP71" s="9">
        <v>0</v>
      </c>
      <c r="AQ71" s="9">
        <v>0</v>
      </c>
      <c r="AR71" s="12">
        <f t="shared" si="2"/>
        <v>28049.39</v>
      </c>
    </row>
    <row r="72" spans="1:44">
      <c r="A72" s="8" t="s">
        <v>94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10.84</v>
      </c>
      <c r="W72" s="9">
        <v>4500.69</v>
      </c>
      <c r="X72" s="9">
        <v>16.2557</v>
      </c>
      <c r="Y72" s="9">
        <v>6751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94.58</v>
      </c>
      <c r="AO72" s="9">
        <v>39279.07</v>
      </c>
      <c r="AP72" s="9">
        <v>0</v>
      </c>
      <c r="AQ72" s="9">
        <v>0</v>
      </c>
      <c r="AR72" s="12">
        <f t="shared" si="2"/>
        <v>50530.76</v>
      </c>
    </row>
    <row r="73" spans="1:44">
      <c r="A73" s="8" t="s">
        <v>95</v>
      </c>
      <c r="B73" s="9">
        <v>0</v>
      </c>
      <c r="C73" s="9">
        <v>0</v>
      </c>
      <c r="D73" s="9">
        <v>0</v>
      </c>
      <c r="E73" s="9">
        <v>0</v>
      </c>
      <c r="F73" s="9">
        <v>1.72</v>
      </c>
      <c r="G73" s="9">
        <v>713.69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4.3</v>
      </c>
      <c r="W73" s="9">
        <v>1784.21</v>
      </c>
      <c r="X73" s="9">
        <v>6.4442</v>
      </c>
      <c r="Y73" s="9">
        <v>2676.29</v>
      </c>
      <c r="Z73" s="9">
        <v>0</v>
      </c>
      <c r="AA73" s="9">
        <v>0</v>
      </c>
      <c r="AB73" s="9">
        <v>2.47</v>
      </c>
      <c r="AC73" s="9">
        <v>1026.4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29.89</v>
      </c>
      <c r="AO73" s="9">
        <v>12413.32</v>
      </c>
      <c r="AP73" s="9">
        <v>0</v>
      </c>
      <c r="AQ73" s="9">
        <v>0</v>
      </c>
      <c r="AR73" s="12">
        <f t="shared" si="2"/>
        <v>18613.91</v>
      </c>
    </row>
    <row r="74" spans="1:44">
      <c r="A74" s="8" t="s">
        <v>96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0.9</v>
      </c>
      <c r="W74" s="9">
        <v>373.48</v>
      </c>
      <c r="X74" s="9">
        <v>1.3489</v>
      </c>
      <c r="Y74" s="9">
        <v>560.21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2.81</v>
      </c>
      <c r="AO74" s="9">
        <v>1166.99</v>
      </c>
      <c r="AP74" s="9">
        <v>0</v>
      </c>
      <c r="AQ74" s="9">
        <v>0</v>
      </c>
      <c r="AR74" s="12">
        <f t="shared" si="2"/>
        <v>2100.68</v>
      </c>
    </row>
    <row r="75" spans="1:44">
      <c r="A75" s="8" t="s">
        <v>97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0.09</v>
      </c>
      <c r="W75" s="9">
        <v>39.16</v>
      </c>
      <c r="X75" s="9">
        <v>0.1415</v>
      </c>
      <c r="Y75" s="9">
        <v>58.74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2.16</v>
      </c>
      <c r="AO75" s="9">
        <v>783.26</v>
      </c>
      <c r="AP75" s="9">
        <v>0</v>
      </c>
      <c r="AQ75" s="9">
        <v>0</v>
      </c>
      <c r="AR75" s="12">
        <f t="shared" si="2"/>
        <v>881.16</v>
      </c>
    </row>
    <row r="76" spans="1:44">
      <c r="A76" s="8" t="s">
        <v>98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8.05</v>
      </c>
      <c r="W76" s="9">
        <v>3343.87</v>
      </c>
      <c r="X76" s="9">
        <v>12.0775</v>
      </c>
      <c r="Y76" s="9">
        <v>5015.78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9">
        <v>46.24</v>
      </c>
      <c r="AO76" s="9">
        <v>19203.47</v>
      </c>
      <c r="AP76" s="9">
        <v>0</v>
      </c>
      <c r="AQ76" s="9">
        <v>0</v>
      </c>
      <c r="AR76" s="12">
        <f t="shared" si="2"/>
        <v>27563.12</v>
      </c>
    </row>
    <row r="77" spans="1:44">
      <c r="A77" s="8" t="s">
        <v>99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4.15</v>
      </c>
      <c r="W77" s="9">
        <v>1723.33</v>
      </c>
      <c r="X77" s="9">
        <v>6.2244</v>
      </c>
      <c r="Y77" s="9">
        <v>2584.99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33.03</v>
      </c>
      <c r="AO77" s="9">
        <v>13717.36</v>
      </c>
      <c r="AP77" s="9">
        <v>0</v>
      </c>
      <c r="AQ77" s="9">
        <v>0</v>
      </c>
      <c r="AR77" s="12">
        <f t="shared" si="2"/>
        <v>18025.68</v>
      </c>
    </row>
    <row r="78" spans="1:44">
      <c r="A78" s="8" t="s">
        <v>100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0.67</v>
      </c>
      <c r="W78" s="9">
        <v>277.25</v>
      </c>
      <c r="X78" s="9">
        <v>1.0014</v>
      </c>
      <c r="Y78" s="9">
        <v>415.88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>
        <v>0</v>
      </c>
      <c r="AJ78" s="9">
        <v>0</v>
      </c>
      <c r="AK78" s="9">
        <v>0</v>
      </c>
      <c r="AL78" s="9">
        <v>0</v>
      </c>
      <c r="AM78" s="9">
        <v>0</v>
      </c>
      <c r="AN78" s="9">
        <v>19.08</v>
      </c>
      <c r="AO78" s="9">
        <v>5545.09</v>
      </c>
      <c r="AP78" s="9">
        <v>0</v>
      </c>
      <c r="AQ78" s="9">
        <v>0</v>
      </c>
      <c r="AR78" s="12">
        <f t="shared" si="2"/>
        <v>6238.22</v>
      </c>
    </row>
    <row r="79" spans="1:44">
      <c r="A79" s="8" t="s">
        <v>101</v>
      </c>
      <c r="B79" s="9">
        <v>0</v>
      </c>
      <c r="C79" s="9">
        <v>0</v>
      </c>
      <c r="D79" s="9">
        <v>0</v>
      </c>
      <c r="E79" s="9">
        <v>0</v>
      </c>
      <c r="F79" s="9">
        <v>0.96</v>
      </c>
      <c r="G79" s="9">
        <v>399.39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2.4</v>
      </c>
      <c r="W79" s="9">
        <v>998.55</v>
      </c>
      <c r="X79" s="9">
        <v>3.6065</v>
      </c>
      <c r="Y79" s="9">
        <v>1497.79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46</v>
      </c>
      <c r="AO79" s="9">
        <v>19103.8</v>
      </c>
      <c r="AP79" s="9">
        <v>0</v>
      </c>
      <c r="AQ79" s="9">
        <v>0</v>
      </c>
      <c r="AR79" s="12">
        <f t="shared" si="2"/>
        <v>21999.53</v>
      </c>
    </row>
    <row r="80" spans="1:44">
      <c r="A80" s="8" t="s">
        <v>102</v>
      </c>
      <c r="B80" s="9">
        <v>0</v>
      </c>
      <c r="C80" s="9">
        <v>0</v>
      </c>
      <c r="D80" s="9">
        <v>0</v>
      </c>
      <c r="E80" s="9">
        <v>0</v>
      </c>
      <c r="F80" s="9">
        <v>1.18</v>
      </c>
      <c r="G80" s="9">
        <v>490.59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2.95</v>
      </c>
      <c r="W80" s="9">
        <v>1226.51</v>
      </c>
      <c r="X80" s="9">
        <v>4.4299</v>
      </c>
      <c r="Y80" s="9">
        <v>1839.76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0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</v>
      </c>
      <c r="AM80" s="9">
        <v>0</v>
      </c>
      <c r="AN80" s="9">
        <v>62.39</v>
      </c>
      <c r="AO80" s="9">
        <v>24530.11</v>
      </c>
      <c r="AP80" s="9">
        <v>0</v>
      </c>
      <c r="AQ80" s="9">
        <v>0</v>
      </c>
      <c r="AR80" s="12">
        <f t="shared" si="2"/>
        <v>28086.97</v>
      </c>
    </row>
    <row r="81" spans="1:44">
      <c r="A81" s="8" t="s">
        <v>103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2.86</v>
      </c>
      <c r="W81" s="9">
        <v>1189.63</v>
      </c>
      <c r="X81" s="9">
        <v>4.2968</v>
      </c>
      <c r="Y81" s="9">
        <v>1784.44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11.64</v>
      </c>
      <c r="AO81" s="9">
        <v>4834.09</v>
      </c>
      <c r="AP81" s="9">
        <v>0</v>
      </c>
      <c r="AQ81" s="9">
        <v>0</v>
      </c>
      <c r="AR81" s="12">
        <f t="shared" si="2"/>
        <v>7808.16</v>
      </c>
    </row>
    <row r="82" spans="1:44">
      <c r="A82" s="8" t="s">
        <v>104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1.85</v>
      </c>
      <c r="W82" s="9">
        <v>768.97</v>
      </c>
      <c r="X82" s="9">
        <v>2.7774</v>
      </c>
      <c r="Y82" s="9">
        <v>1153.45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10.41</v>
      </c>
      <c r="AO82" s="9">
        <v>4323.27</v>
      </c>
      <c r="AP82" s="9">
        <v>0</v>
      </c>
      <c r="AQ82" s="9">
        <v>0</v>
      </c>
      <c r="AR82" s="12">
        <f t="shared" si="2"/>
        <v>6245.69</v>
      </c>
    </row>
    <row r="83" spans="1:44">
      <c r="A83" s="8" t="s">
        <v>105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1.85</v>
      </c>
      <c r="W83" s="9">
        <v>768.18</v>
      </c>
      <c r="X83" s="9">
        <v>2.7746</v>
      </c>
      <c r="Y83" s="9">
        <v>1152.27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64.29</v>
      </c>
      <c r="AO83" s="9">
        <v>15363.61</v>
      </c>
      <c r="AP83" s="9">
        <v>0</v>
      </c>
      <c r="AQ83" s="9">
        <v>0</v>
      </c>
      <c r="AR83" s="12">
        <f t="shared" si="2"/>
        <v>17284.06</v>
      </c>
    </row>
    <row r="84" spans="1:44">
      <c r="A84" s="8" t="s">
        <v>106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3.78</v>
      </c>
      <c r="W84" s="9">
        <v>1568.92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9">
        <v>0</v>
      </c>
      <c r="AJ84" s="9">
        <v>0</v>
      </c>
      <c r="AK84" s="9">
        <v>0</v>
      </c>
      <c r="AL84" s="9">
        <v>0</v>
      </c>
      <c r="AM84" s="9">
        <v>0</v>
      </c>
      <c r="AN84" s="9">
        <v>31.37</v>
      </c>
      <c r="AO84" s="9">
        <v>13027.96</v>
      </c>
      <c r="AP84" s="9">
        <v>0</v>
      </c>
      <c r="AQ84" s="9">
        <v>0</v>
      </c>
      <c r="AR84" s="12">
        <f t="shared" si="2"/>
        <v>14596.88</v>
      </c>
    </row>
    <row r="85" spans="1:44">
      <c r="A85" s="8" t="s">
        <v>107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5.98</v>
      </c>
      <c r="W85" s="9">
        <v>2484.74</v>
      </c>
      <c r="X85" s="9">
        <v>8.9746</v>
      </c>
      <c r="Y85" s="9">
        <v>3727.13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14.39</v>
      </c>
      <c r="AO85" s="9">
        <v>5976.17</v>
      </c>
      <c r="AP85" s="9">
        <v>0</v>
      </c>
      <c r="AQ85" s="9">
        <v>0</v>
      </c>
      <c r="AR85" s="12">
        <f t="shared" si="2"/>
        <v>12188.04</v>
      </c>
    </row>
    <row r="86" spans="1:44">
      <c r="A86" s="8" t="s">
        <v>108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4.22</v>
      </c>
      <c r="W86" s="9">
        <v>1754.14</v>
      </c>
      <c r="X86" s="9">
        <v>6.3357</v>
      </c>
      <c r="Y86" s="9">
        <v>2631.22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0</v>
      </c>
      <c r="AI86" s="9">
        <v>0</v>
      </c>
      <c r="AJ86" s="9">
        <v>0</v>
      </c>
      <c r="AK86" s="9">
        <v>0</v>
      </c>
      <c r="AL86" s="9">
        <v>0</v>
      </c>
      <c r="AM86" s="9">
        <v>0</v>
      </c>
      <c r="AN86" s="9">
        <v>13.16</v>
      </c>
      <c r="AO86" s="9">
        <v>5465.35</v>
      </c>
      <c r="AP86" s="9">
        <v>0</v>
      </c>
      <c r="AQ86" s="9">
        <v>0</v>
      </c>
      <c r="AR86" s="12">
        <f t="shared" si="2"/>
        <v>9850.71</v>
      </c>
    </row>
    <row r="87" spans="1:44">
      <c r="A87" s="8" t="s">
        <v>109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4.17</v>
      </c>
      <c r="W87" s="9">
        <v>1732.55</v>
      </c>
      <c r="X87" s="9">
        <v>6.2576</v>
      </c>
      <c r="Y87" s="9">
        <v>2598.79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0</v>
      </c>
      <c r="AM87" s="9">
        <v>0</v>
      </c>
      <c r="AN87" s="9">
        <v>16.26</v>
      </c>
      <c r="AO87" s="9">
        <v>6752.78</v>
      </c>
      <c r="AP87" s="9">
        <v>0</v>
      </c>
      <c r="AQ87" s="9">
        <v>0</v>
      </c>
      <c r="AR87" s="12">
        <f t="shared" si="2"/>
        <v>11084.12</v>
      </c>
    </row>
    <row r="88" spans="1:44">
      <c r="A88" s="8" t="s">
        <v>110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5.5</v>
      </c>
      <c r="W88" s="9">
        <v>2284.4</v>
      </c>
      <c r="X88" s="9">
        <v>8.251</v>
      </c>
      <c r="Y88" s="9">
        <v>3426.63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9">
        <v>0</v>
      </c>
      <c r="AI88" s="9">
        <v>0</v>
      </c>
      <c r="AJ88" s="9">
        <v>0</v>
      </c>
      <c r="AK88" s="9">
        <v>0</v>
      </c>
      <c r="AL88" s="9">
        <v>0</v>
      </c>
      <c r="AM88" s="9">
        <v>0</v>
      </c>
      <c r="AN88" s="9">
        <v>15.55</v>
      </c>
      <c r="AO88" s="9">
        <v>6457.92</v>
      </c>
      <c r="AP88" s="9">
        <v>0</v>
      </c>
      <c r="AQ88" s="9">
        <v>0</v>
      </c>
      <c r="AR88" s="12">
        <f t="shared" si="2"/>
        <v>12168.95</v>
      </c>
    </row>
    <row r="89" spans="1:44">
      <c r="A89" s="8" t="s">
        <v>111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33.96</v>
      </c>
      <c r="W89" s="9">
        <v>14104.21</v>
      </c>
      <c r="X89" s="9">
        <v>50.9423</v>
      </c>
      <c r="Y89" s="9">
        <v>21156.32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  <c r="AF89" s="9">
        <v>22</v>
      </c>
      <c r="AG89" s="9">
        <v>9136.6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187.71</v>
      </c>
      <c r="AO89" s="9">
        <v>77955.96</v>
      </c>
      <c r="AP89" s="9">
        <v>0</v>
      </c>
      <c r="AQ89" s="9">
        <v>0</v>
      </c>
      <c r="AR89" s="12">
        <f t="shared" si="2"/>
        <v>122353.09</v>
      </c>
    </row>
    <row r="90" spans="1:44">
      <c r="A90" s="8" t="s">
        <v>112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2.44</v>
      </c>
      <c r="W90" s="9">
        <v>1013.53</v>
      </c>
      <c r="X90" s="9">
        <v>3.659</v>
      </c>
      <c r="Y90" s="9">
        <v>1520.29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0</v>
      </c>
      <c r="AH90" s="9">
        <v>0</v>
      </c>
      <c r="AI90" s="9">
        <v>0</v>
      </c>
      <c r="AJ90" s="9">
        <v>0</v>
      </c>
      <c r="AK90" s="9">
        <v>0</v>
      </c>
      <c r="AL90" s="9">
        <v>0</v>
      </c>
      <c r="AM90" s="9">
        <v>0</v>
      </c>
      <c r="AN90" s="9">
        <v>30.4</v>
      </c>
      <c r="AO90" s="9">
        <v>12631.2</v>
      </c>
      <c r="AP90" s="9">
        <v>0</v>
      </c>
      <c r="AQ90" s="9">
        <v>0</v>
      </c>
      <c r="AR90" s="12">
        <f t="shared" si="2"/>
        <v>15165.02</v>
      </c>
    </row>
    <row r="91" spans="1:44">
      <c r="A91" s="8" t="s">
        <v>113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0.08</v>
      </c>
      <c r="W91" s="9">
        <v>34.22</v>
      </c>
      <c r="X91" s="9">
        <v>0.1236</v>
      </c>
      <c r="Y91" s="9">
        <v>51.33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4.46</v>
      </c>
      <c r="AO91" s="9">
        <v>684.41</v>
      </c>
      <c r="AP91" s="9">
        <v>0</v>
      </c>
      <c r="AQ91" s="9">
        <v>0</v>
      </c>
      <c r="AR91" s="12">
        <f t="shared" si="2"/>
        <v>769.96</v>
      </c>
    </row>
    <row r="92" spans="1:44">
      <c r="A92" s="8" t="s">
        <v>114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2.62</v>
      </c>
      <c r="W92" s="9">
        <v>1089.46</v>
      </c>
      <c r="X92" s="9">
        <v>3.935</v>
      </c>
      <c r="Y92" s="9">
        <v>1634.18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0</v>
      </c>
      <c r="AH92" s="9">
        <v>0</v>
      </c>
      <c r="AI92" s="9">
        <v>0</v>
      </c>
      <c r="AJ92" s="9">
        <v>0</v>
      </c>
      <c r="AK92" s="9">
        <v>0</v>
      </c>
      <c r="AL92" s="9">
        <v>0</v>
      </c>
      <c r="AM92" s="9">
        <v>0</v>
      </c>
      <c r="AN92" s="9">
        <v>10.19</v>
      </c>
      <c r="AO92" s="9">
        <v>4231.91</v>
      </c>
      <c r="AP92" s="9">
        <v>0</v>
      </c>
      <c r="AQ92" s="9">
        <v>0</v>
      </c>
      <c r="AR92" s="12">
        <f t="shared" si="2"/>
        <v>6955.55</v>
      </c>
    </row>
    <row r="93" spans="1:44">
      <c r="A93" s="8" t="s">
        <v>115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1.99</v>
      </c>
      <c r="W93" s="9">
        <v>826.49</v>
      </c>
      <c r="X93" s="9">
        <v>2.9851</v>
      </c>
      <c r="Y93" s="9">
        <v>1239.73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12.09</v>
      </c>
      <c r="AO93" s="9">
        <v>5020.98</v>
      </c>
      <c r="AP93" s="9">
        <v>0</v>
      </c>
      <c r="AQ93" s="9">
        <v>0</v>
      </c>
      <c r="AR93" s="12">
        <f t="shared" si="2"/>
        <v>7087.2</v>
      </c>
    </row>
    <row r="94" spans="1:44">
      <c r="A94" s="8" t="s">
        <v>116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0.25</v>
      </c>
      <c r="W94" s="9">
        <v>102.21</v>
      </c>
      <c r="X94" s="9">
        <v>0.3691</v>
      </c>
      <c r="Y94" s="9">
        <v>153.3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9">
        <v>0</v>
      </c>
      <c r="AI94" s="9">
        <v>0</v>
      </c>
      <c r="AJ94" s="9">
        <v>0</v>
      </c>
      <c r="AK94" s="9">
        <v>0</v>
      </c>
      <c r="AL94" s="9">
        <v>0</v>
      </c>
      <c r="AM94" s="9">
        <v>0</v>
      </c>
      <c r="AN94" s="9">
        <v>7.19</v>
      </c>
      <c r="AO94" s="9">
        <v>2044.11</v>
      </c>
      <c r="AP94" s="9">
        <v>0</v>
      </c>
      <c r="AQ94" s="9">
        <v>0</v>
      </c>
      <c r="AR94" s="12">
        <f t="shared" si="2"/>
        <v>2299.62</v>
      </c>
    </row>
    <row r="95" spans="1:44">
      <c r="A95" s="8" t="s">
        <v>117</v>
      </c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3.21</v>
      </c>
      <c r="W95" s="9">
        <v>1334.82</v>
      </c>
      <c r="X95" s="9">
        <v>4.8211</v>
      </c>
      <c r="Y95" s="9">
        <v>2002.19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11.34</v>
      </c>
      <c r="AO95" s="9">
        <v>4709.5</v>
      </c>
      <c r="AP95" s="9">
        <v>0</v>
      </c>
      <c r="AQ95" s="9">
        <v>0</v>
      </c>
      <c r="AR95" s="12">
        <f t="shared" si="2"/>
        <v>8046.51</v>
      </c>
    </row>
    <row r="96" spans="1:44">
      <c r="A96" s="8" t="s">
        <v>118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5.92</v>
      </c>
      <c r="W96" s="9">
        <v>2457.29</v>
      </c>
      <c r="X96" s="9">
        <v>8.8754</v>
      </c>
      <c r="Y96" s="9">
        <v>3685.93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0</v>
      </c>
      <c r="AH96" s="9">
        <v>0</v>
      </c>
      <c r="AI96" s="9">
        <v>0</v>
      </c>
      <c r="AJ96" s="9">
        <v>0</v>
      </c>
      <c r="AK96" s="9">
        <v>0</v>
      </c>
      <c r="AL96" s="9">
        <v>0</v>
      </c>
      <c r="AM96" s="9">
        <v>0</v>
      </c>
      <c r="AN96" s="9">
        <v>18.36</v>
      </c>
      <c r="AO96" s="9">
        <v>7624.91</v>
      </c>
      <c r="AP96" s="9">
        <v>0</v>
      </c>
      <c r="AQ96" s="9">
        <v>0</v>
      </c>
      <c r="AR96" s="12">
        <f t="shared" si="2"/>
        <v>13768.13</v>
      </c>
    </row>
    <row r="97" spans="1:44">
      <c r="A97" s="8" t="s">
        <v>119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4.5</v>
      </c>
      <c r="W97" s="9">
        <v>1866.86</v>
      </c>
      <c r="X97" s="9">
        <v>6.7427</v>
      </c>
      <c r="Y97" s="9">
        <v>2800.25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28.64</v>
      </c>
      <c r="AO97" s="9">
        <v>11894.19</v>
      </c>
      <c r="AP97" s="9">
        <v>0</v>
      </c>
      <c r="AQ97" s="9">
        <v>0</v>
      </c>
      <c r="AR97" s="12">
        <f t="shared" si="2"/>
        <v>16561.3</v>
      </c>
    </row>
    <row r="98" spans="1:44">
      <c r="A98" s="8" t="s">
        <v>120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4.96</v>
      </c>
      <c r="W98" s="9">
        <v>2059.64</v>
      </c>
      <c r="X98" s="9">
        <v>7.439</v>
      </c>
      <c r="Y98" s="9">
        <v>3089.43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0</v>
      </c>
      <c r="AH98" s="9">
        <v>0</v>
      </c>
      <c r="AI98" s="9">
        <v>0</v>
      </c>
      <c r="AJ98" s="9">
        <v>0</v>
      </c>
      <c r="AK98" s="9">
        <v>0</v>
      </c>
      <c r="AL98" s="9">
        <v>0</v>
      </c>
      <c r="AM98" s="9">
        <v>0</v>
      </c>
      <c r="AN98" s="9">
        <v>28.9</v>
      </c>
      <c r="AO98" s="9">
        <v>12002.17</v>
      </c>
      <c r="AP98" s="9">
        <v>0</v>
      </c>
      <c r="AQ98" s="9">
        <v>0</v>
      </c>
      <c r="AR98" s="12">
        <f t="shared" si="2"/>
        <v>17151.24</v>
      </c>
    </row>
    <row r="99" spans="1:44">
      <c r="A99" s="8" t="s">
        <v>121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1.78</v>
      </c>
      <c r="W99" s="9">
        <v>738.4</v>
      </c>
      <c r="X99" s="9">
        <v>2.6669</v>
      </c>
      <c r="Y99" s="9">
        <v>1107.57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11.19</v>
      </c>
      <c r="AO99" s="9">
        <v>4647.21</v>
      </c>
      <c r="AP99" s="9">
        <v>0</v>
      </c>
      <c r="AQ99" s="9">
        <v>0</v>
      </c>
      <c r="AR99" s="12">
        <f t="shared" si="2"/>
        <v>6493.18</v>
      </c>
    </row>
    <row r="100" spans="1:44">
      <c r="A100" s="8" t="s">
        <v>122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0</v>
      </c>
      <c r="AH100" s="9">
        <v>0</v>
      </c>
      <c r="AI100" s="9">
        <v>0</v>
      </c>
      <c r="AJ100" s="9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12">
        <f t="shared" si="2"/>
        <v>0</v>
      </c>
    </row>
    <row r="101" spans="1:44">
      <c r="A101" s="8" t="s">
        <v>123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7</v>
      </c>
      <c r="W101" s="9">
        <v>2908.84</v>
      </c>
      <c r="X101" s="9">
        <v>10.5063</v>
      </c>
      <c r="Y101" s="9">
        <v>4363.27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33.65</v>
      </c>
      <c r="AO101" s="9">
        <v>13974.85</v>
      </c>
      <c r="AP101" s="9">
        <v>0</v>
      </c>
      <c r="AQ101" s="9">
        <v>0</v>
      </c>
      <c r="AR101" s="12">
        <f t="shared" si="2"/>
        <v>21246.96</v>
      </c>
    </row>
    <row r="102" spans="1:44">
      <c r="A102" s="8" t="s">
        <v>124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7.78</v>
      </c>
      <c r="W102" s="9">
        <v>3229.83</v>
      </c>
      <c r="X102" s="9">
        <v>11.6656</v>
      </c>
      <c r="Y102" s="9">
        <v>4844.73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9">
        <v>0</v>
      </c>
      <c r="AI102" s="9">
        <v>0</v>
      </c>
      <c r="AJ102" s="9">
        <v>0</v>
      </c>
      <c r="AK102" s="9">
        <v>0</v>
      </c>
      <c r="AL102" s="9">
        <v>0</v>
      </c>
      <c r="AM102" s="9">
        <v>0</v>
      </c>
      <c r="AN102" s="9">
        <v>18.95</v>
      </c>
      <c r="AO102" s="9">
        <v>7869.94</v>
      </c>
      <c r="AP102" s="9">
        <v>0</v>
      </c>
      <c r="AQ102" s="9">
        <v>0</v>
      </c>
      <c r="AR102" s="12">
        <f t="shared" si="2"/>
        <v>15944.5</v>
      </c>
    </row>
    <row r="103" spans="1:44">
      <c r="A103" s="8" t="s">
        <v>125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2.17</v>
      </c>
      <c r="W103" s="9">
        <v>902.78</v>
      </c>
      <c r="X103" s="9">
        <v>3.2606</v>
      </c>
      <c r="Y103" s="9">
        <v>1354.14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15.82</v>
      </c>
      <c r="AO103" s="9">
        <v>6570.05</v>
      </c>
      <c r="AP103" s="9">
        <v>0</v>
      </c>
      <c r="AQ103" s="9">
        <v>0</v>
      </c>
      <c r="AR103" s="12">
        <f t="shared" si="2"/>
        <v>8826.97</v>
      </c>
    </row>
    <row r="104" spans="1:44">
      <c r="A104" s="8" t="s">
        <v>126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5.75</v>
      </c>
      <c r="W104" s="9">
        <v>2388.18</v>
      </c>
      <c r="X104" s="9">
        <v>8.6257</v>
      </c>
      <c r="Y104" s="9">
        <v>3582.27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0</v>
      </c>
      <c r="AI104" s="9">
        <v>0</v>
      </c>
      <c r="AJ104" s="9">
        <v>0</v>
      </c>
      <c r="AK104" s="9">
        <v>0</v>
      </c>
      <c r="AL104" s="9">
        <v>0</v>
      </c>
      <c r="AM104" s="9">
        <v>0</v>
      </c>
      <c r="AN104" s="9">
        <v>49.91</v>
      </c>
      <c r="AO104" s="9">
        <v>20727.62</v>
      </c>
      <c r="AP104" s="9">
        <v>0</v>
      </c>
      <c r="AQ104" s="9">
        <v>0</v>
      </c>
      <c r="AR104" s="12">
        <f t="shared" si="2"/>
        <v>26698.07</v>
      </c>
    </row>
    <row r="105" spans="1:44">
      <c r="A105" s="8" t="s">
        <v>127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8.47</v>
      </c>
      <c r="W105" s="9">
        <v>3519.42</v>
      </c>
      <c r="X105" s="9">
        <v>12.7115</v>
      </c>
      <c r="Y105" s="9">
        <v>5279.1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76.03</v>
      </c>
      <c r="AO105" s="9">
        <v>31575.26</v>
      </c>
      <c r="AP105" s="9">
        <v>0</v>
      </c>
      <c r="AQ105" s="9">
        <v>0</v>
      </c>
      <c r="AR105" s="12">
        <f t="shared" si="2"/>
        <v>40373.78</v>
      </c>
    </row>
    <row r="106" spans="1:44">
      <c r="A106" s="8" t="s">
        <v>128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2.71</v>
      </c>
      <c r="W106" s="9">
        <v>1125.05</v>
      </c>
      <c r="X106" s="9">
        <v>4.0635</v>
      </c>
      <c r="Y106" s="9">
        <v>1687.57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0</v>
      </c>
      <c r="AL106" s="9">
        <v>0</v>
      </c>
      <c r="AM106" s="9">
        <v>0</v>
      </c>
      <c r="AN106" s="9">
        <v>26.08</v>
      </c>
      <c r="AO106" s="9">
        <v>10831.02</v>
      </c>
      <c r="AP106" s="9">
        <v>0</v>
      </c>
      <c r="AQ106" s="9">
        <v>0</v>
      </c>
      <c r="AR106" s="12">
        <f t="shared" si="2"/>
        <v>13643.64</v>
      </c>
    </row>
    <row r="107" spans="1:44">
      <c r="A107" s="8" t="s">
        <v>129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7.99</v>
      </c>
      <c r="W107" s="9">
        <v>3318.62</v>
      </c>
      <c r="X107" s="9">
        <v>11.9863</v>
      </c>
      <c r="Y107" s="9">
        <v>4977.9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93.95</v>
      </c>
      <c r="AO107" s="9">
        <v>39017.44</v>
      </c>
      <c r="AP107" s="9">
        <v>0</v>
      </c>
      <c r="AQ107" s="9">
        <v>0</v>
      </c>
      <c r="AR107" s="12">
        <f t="shared" si="2"/>
        <v>47313.96</v>
      </c>
    </row>
    <row r="108" spans="1:44">
      <c r="A108" s="8" t="s">
        <v>130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11.19</v>
      </c>
      <c r="W108" s="9">
        <v>4645.96</v>
      </c>
      <c r="X108" s="9">
        <v>16.7805</v>
      </c>
      <c r="Y108" s="9">
        <v>6968.94</v>
      </c>
      <c r="Z108" s="9">
        <v>0</v>
      </c>
      <c r="AA108" s="9">
        <v>0</v>
      </c>
      <c r="AB108" s="9">
        <v>0.9</v>
      </c>
      <c r="AC108" s="9">
        <v>371.68</v>
      </c>
      <c r="AD108" s="9">
        <v>0</v>
      </c>
      <c r="AE108" s="9">
        <v>0</v>
      </c>
      <c r="AF108" s="9">
        <v>0</v>
      </c>
      <c r="AG108" s="9">
        <v>0</v>
      </c>
      <c r="AH108" s="9">
        <v>0</v>
      </c>
      <c r="AI108" s="9">
        <v>0</v>
      </c>
      <c r="AJ108" s="9">
        <v>0</v>
      </c>
      <c r="AK108" s="9">
        <v>0</v>
      </c>
      <c r="AL108" s="9">
        <v>0</v>
      </c>
      <c r="AM108" s="9">
        <v>0</v>
      </c>
      <c r="AN108" s="9">
        <v>158.41</v>
      </c>
      <c r="AO108" s="9">
        <v>65787.67</v>
      </c>
      <c r="AP108" s="9">
        <v>0</v>
      </c>
      <c r="AQ108" s="9">
        <v>0</v>
      </c>
      <c r="AR108" s="12">
        <f t="shared" si="2"/>
        <v>77774.25</v>
      </c>
    </row>
    <row r="109" spans="1:44">
      <c r="A109" s="8" t="s">
        <v>131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38.59</v>
      </c>
      <c r="W109" s="9">
        <v>16027.01</v>
      </c>
      <c r="X109" s="9">
        <v>57.887</v>
      </c>
      <c r="Y109" s="9">
        <v>24040.48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307.25</v>
      </c>
      <c r="AO109" s="9">
        <v>127600.93</v>
      </c>
      <c r="AP109" s="9">
        <v>0</v>
      </c>
      <c r="AQ109" s="9">
        <v>0</v>
      </c>
      <c r="AR109" s="12">
        <f t="shared" si="2"/>
        <v>167668.42</v>
      </c>
    </row>
    <row r="110" spans="1:44">
      <c r="A110" s="8" t="s">
        <v>132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7.82</v>
      </c>
      <c r="W110" s="9">
        <v>3249.27</v>
      </c>
      <c r="X110" s="9">
        <v>11.7359</v>
      </c>
      <c r="Y110" s="9">
        <v>4873.9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9">
        <v>0</v>
      </c>
      <c r="AI110" s="9">
        <v>0</v>
      </c>
      <c r="AJ110" s="9">
        <v>0</v>
      </c>
      <c r="AK110" s="9">
        <v>0</v>
      </c>
      <c r="AL110" s="9">
        <v>0</v>
      </c>
      <c r="AM110" s="9">
        <v>0</v>
      </c>
      <c r="AN110" s="9">
        <v>83.59</v>
      </c>
      <c r="AO110" s="9">
        <v>34714.93</v>
      </c>
      <c r="AP110" s="9">
        <v>0</v>
      </c>
      <c r="AQ110" s="9">
        <v>0</v>
      </c>
      <c r="AR110" s="12">
        <f t="shared" si="2"/>
        <v>42838.1</v>
      </c>
    </row>
    <row r="111" s="2" customFormat="1" spans="1:44">
      <c r="A111" s="8" t="s">
        <v>133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65.95</v>
      </c>
      <c r="W111" s="9">
        <v>27390.65</v>
      </c>
      <c r="X111" s="9">
        <v>98.9308</v>
      </c>
      <c r="Y111" s="9">
        <v>41085.95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859.4</v>
      </c>
      <c r="AO111" s="9">
        <v>356908.82</v>
      </c>
      <c r="AP111" s="9">
        <v>0</v>
      </c>
      <c r="AQ111" s="9">
        <v>0</v>
      </c>
      <c r="AR111" s="12">
        <f t="shared" si="2"/>
        <v>425385.42</v>
      </c>
    </row>
    <row r="112" spans="1:44">
      <c r="A112" s="8" t="s">
        <v>134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6.46</v>
      </c>
      <c r="W112" s="8">
        <v>2680.93</v>
      </c>
      <c r="X112" s="8">
        <v>9.6831</v>
      </c>
      <c r="Y112" s="8">
        <v>4021.39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69.3</v>
      </c>
      <c r="AO112" s="8">
        <v>28780.29</v>
      </c>
      <c r="AP112" s="8">
        <v>0</v>
      </c>
      <c r="AQ112" s="8">
        <v>0</v>
      </c>
      <c r="AR112" s="12">
        <f t="shared" ref="AR112:AR118" si="3">G112+W112+Y112+AA112+AC112+AE112+AG112+AO112+M112+E112+C112+I112+K112+O112+Q112+S112+U112+AI112+AK112+AM112+AQ112</f>
        <v>35482.61</v>
      </c>
    </row>
    <row r="113" spans="1:44">
      <c r="A113" s="8" t="s">
        <v>135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26.34</v>
      </c>
      <c r="W113" s="8">
        <v>10940.29</v>
      </c>
      <c r="X113" s="8">
        <v>39.5147</v>
      </c>
      <c r="Y113" s="8">
        <v>16410.43</v>
      </c>
      <c r="Z113" s="8">
        <v>0</v>
      </c>
      <c r="AA113" s="8">
        <v>0</v>
      </c>
      <c r="AB113" s="8">
        <v>13.45</v>
      </c>
      <c r="AC113" s="8">
        <v>5585.18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302.4</v>
      </c>
      <c r="AO113" s="8">
        <v>125586.72</v>
      </c>
      <c r="AP113" s="8">
        <v>0</v>
      </c>
      <c r="AQ113" s="8">
        <v>0</v>
      </c>
      <c r="AR113" s="12">
        <f t="shared" si="3"/>
        <v>158522.62</v>
      </c>
    </row>
    <row r="114" spans="1:44">
      <c r="A114" s="8" t="s">
        <v>136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18.47</v>
      </c>
      <c r="W114" s="8">
        <v>7672.34</v>
      </c>
      <c r="X114" s="8">
        <v>27.7112</v>
      </c>
      <c r="Y114" s="8">
        <v>11508.47</v>
      </c>
      <c r="Z114" s="8">
        <v>0</v>
      </c>
      <c r="AA114" s="8">
        <v>0</v>
      </c>
      <c r="AB114" s="8">
        <v>0</v>
      </c>
      <c r="AC114" s="8">
        <v>0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>
        <v>0</v>
      </c>
      <c r="AJ114" s="8">
        <v>0</v>
      </c>
      <c r="AK114" s="8">
        <v>0</v>
      </c>
      <c r="AL114" s="8">
        <v>0</v>
      </c>
      <c r="AM114" s="8">
        <v>0</v>
      </c>
      <c r="AN114" s="8">
        <v>508.24</v>
      </c>
      <c r="AO114" s="8">
        <v>153446.29</v>
      </c>
      <c r="AP114" s="8">
        <v>0</v>
      </c>
      <c r="AQ114" s="8">
        <v>0</v>
      </c>
      <c r="AR114" s="12">
        <f t="shared" si="3"/>
        <v>172627.1</v>
      </c>
    </row>
    <row r="115" spans="1:44">
      <c r="A115" s="8" t="s">
        <v>137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17.14</v>
      </c>
      <c r="W115" s="8">
        <v>7118.78</v>
      </c>
      <c r="X115" s="8">
        <v>25.712</v>
      </c>
      <c r="Y115" s="8">
        <v>10678.17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144.83</v>
      </c>
      <c r="AO115" s="8">
        <v>60147.9</v>
      </c>
      <c r="AP115" s="8">
        <v>0</v>
      </c>
      <c r="AQ115" s="8">
        <v>0</v>
      </c>
      <c r="AR115" s="12">
        <f t="shared" si="3"/>
        <v>77944.85</v>
      </c>
    </row>
    <row r="116" spans="1:44">
      <c r="A116" s="8" t="s">
        <v>138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5.48</v>
      </c>
      <c r="W116" s="8">
        <v>2277.42</v>
      </c>
      <c r="X116" s="8">
        <v>8.2256</v>
      </c>
      <c r="Y116" s="8">
        <v>3416.1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81.1</v>
      </c>
      <c r="AO116" s="8">
        <v>33680.83</v>
      </c>
      <c r="AP116" s="8">
        <v>0</v>
      </c>
      <c r="AQ116" s="8">
        <v>0</v>
      </c>
      <c r="AR116" s="12">
        <f t="shared" si="3"/>
        <v>39374.35</v>
      </c>
    </row>
    <row r="117" spans="1:44">
      <c r="A117" s="8" t="s">
        <v>139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24.29</v>
      </c>
      <c r="W117" s="8">
        <v>10088.34</v>
      </c>
      <c r="X117" s="8">
        <v>36.4375</v>
      </c>
      <c r="Y117" s="8">
        <v>15132.48</v>
      </c>
      <c r="Z117" s="8">
        <v>0</v>
      </c>
      <c r="AA117" s="8">
        <v>0</v>
      </c>
      <c r="AB117" s="8">
        <v>45.47</v>
      </c>
      <c r="AC117" s="8">
        <v>18885.33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316.08</v>
      </c>
      <c r="AO117" s="8">
        <v>131268.02</v>
      </c>
      <c r="AP117" s="8">
        <v>0</v>
      </c>
      <c r="AQ117" s="8">
        <v>0</v>
      </c>
      <c r="AR117" s="12">
        <f t="shared" si="3"/>
        <v>175374.17</v>
      </c>
    </row>
    <row r="118" spans="1:44">
      <c r="A118" s="9" t="s">
        <v>140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30.03</v>
      </c>
      <c r="W118" s="9">
        <v>12470.71</v>
      </c>
      <c r="X118" s="9">
        <v>45.0423</v>
      </c>
      <c r="Y118" s="9">
        <v>18706.07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9">
        <v>0</v>
      </c>
      <c r="AI118" s="9">
        <v>0</v>
      </c>
      <c r="AJ118" s="9">
        <v>0</v>
      </c>
      <c r="AK118" s="9">
        <v>0</v>
      </c>
      <c r="AL118" s="9">
        <v>0</v>
      </c>
      <c r="AM118" s="9">
        <v>0</v>
      </c>
      <c r="AN118" s="9">
        <v>441.45</v>
      </c>
      <c r="AO118" s="9">
        <v>183334.19</v>
      </c>
      <c r="AP118" s="9">
        <v>0</v>
      </c>
      <c r="AQ118" s="9">
        <v>0</v>
      </c>
      <c r="AR118" s="12">
        <f t="shared" si="3"/>
        <v>214510.97</v>
      </c>
    </row>
    <row r="119" s="1" customFormat="1" spans="1:44">
      <c r="A119" s="9" t="s">
        <v>141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64.02</v>
      </c>
      <c r="W119" s="9">
        <v>26585.76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587.33</v>
      </c>
      <c r="AO119" s="9">
        <v>243918.15</v>
      </c>
      <c r="AP119" s="9">
        <v>0</v>
      </c>
      <c r="AQ119" s="9">
        <v>0</v>
      </c>
      <c r="AR119" s="12">
        <f>G119+W119+Y119+AA119+AC119+AE119+AG119+AO119+M119+E119+C119+I119+K119+O119+Q119+S119+U119+AI119+AK119+AM119+AQ119</f>
        <v>270503.91</v>
      </c>
    </row>
    <row r="120" spans="1:44">
      <c r="A120" s="13" t="s">
        <v>142</v>
      </c>
      <c r="B120" s="14">
        <f>SUM(B4:B119)</f>
        <v>0</v>
      </c>
      <c r="C120" s="14">
        <f t="shared" ref="C120:Z120" si="4">SUM(C4:C119)</f>
        <v>0</v>
      </c>
      <c r="D120" s="14">
        <f t="shared" si="4"/>
        <v>0</v>
      </c>
      <c r="E120" s="14">
        <f t="shared" si="4"/>
        <v>0</v>
      </c>
      <c r="F120" s="14">
        <f t="shared" si="4"/>
        <v>3.98</v>
      </c>
      <c r="G120" s="14">
        <f t="shared" si="4"/>
        <v>1660.07</v>
      </c>
      <c r="H120" s="14">
        <f t="shared" si="4"/>
        <v>0</v>
      </c>
      <c r="I120" s="14">
        <f t="shared" si="4"/>
        <v>0</v>
      </c>
      <c r="J120" s="14">
        <f t="shared" si="4"/>
        <v>0</v>
      </c>
      <c r="K120" s="14">
        <f t="shared" si="4"/>
        <v>0</v>
      </c>
      <c r="L120" s="14">
        <f t="shared" si="4"/>
        <v>39.44</v>
      </c>
      <c r="M120" s="14">
        <f t="shared" si="4"/>
        <v>17098.5</v>
      </c>
      <c r="N120" s="14">
        <f t="shared" si="4"/>
        <v>0</v>
      </c>
      <c r="O120" s="14">
        <f t="shared" si="4"/>
        <v>0</v>
      </c>
      <c r="P120" s="14">
        <f t="shared" si="4"/>
        <v>0</v>
      </c>
      <c r="Q120" s="14">
        <f t="shared" si="4"/>
        <v>0</v>
      </c>
      <c r="R120" s="14">
        <f t="shared" si="4"/>
        <v>0</v>
      </c>
      <c r="S120" s="14">
        <f t="shared" si="4"/>
        <v>0</v>
      </c>
      <c r="T120" s="14">
        <f t="shared" si="4"/>
        <v>0</v>
      </c>
      <c r="U120" s="14">
        <f t="shared" si="4"/>
        <v>0</v>
      </c>
      <c r="V120" s="14">
        <f t="shared" si="4"/>
        <v>7962.39</v>
      </c>
      <c r="W120" s="14">
        <f t="shared" si="4"/>
        <v>3315774.99</v>
      </c>
      <c r="X120" s="14">
        <f t="shared" si="4"/>
        <v>3160.9812</v>
      </c>
      <c r="Y120" s="14">
        <f t="shared" si="4"/>
        <v>1318685.57</v>
      </c>
      <c r="Z120" s="14">
        <f t="shared" si="4"/>
        <v>19011.75</v>
      </c>
      <c r="AA120" s="14">
        <f t="shared" ref="AA120:AQ120" si="5">SUM(AA4:AA119)</f>
        <v>7983470.09</v>
      </c>
      <c r="AB120" s="14">
        <f t="shared" si="5"/>
        <v>1304.96</v>
      </c>
      <c r="AC120" s="14">
        <f t="shared" si="5"/>
        <v>544132.37</v>
      </c>
      <c r="AD120" s="14">
        <f t="shared" si="5"/>
        <v>0</v>
      </c>
      <c r="AE120" s="14">
        <f t="shared" si="5"/>
        <v>0</v>
      </c>
      <c r="AF120" s="14">
        <f t="shared" si="5"/>
        <v>1746.6</v>
      </c>
      <c r="AG120" s="14">
        <f t="shared" si="5"/>
        <v>732350.8</v>
      </c>
      <c r="AH120" s="14">
        <f t="shared" si="5"/>
        <v>0</v>
      </c>
      <c r="AI120" s="14">
        <f t="shared" si="5"/>
        <v>0</v>
      </c>
      <c r="AJ120" s="14">
        <f t="shared" si="5"/>
        <v>0</v>
      </c>
      <c r="AK120" s="14">
        <f t="shared" si="5"/>
        <v>0</v>
      </c>
      <c r="AL120" s="14">
        <f t="shared" si="5"/>
        <v>0</v>
      </c>
      <c r="AM120" s="14">
        <f t="shared" si="5"/>
        <v>0</v>
      </c>
      <c r="AN120" s="14">
        <f t="shared" si="5"/>
        <v>5425.79</v>
      </c>
      <c r="AO120" s="14">
        <f t="shared" si="5"/>
        <v>2178392.1</v>
      </c>
      <c r="AP120" s="14">
        <f t="shared" si="5"/>
        <v>0</v>
      </c>
      <c r="AQ120" s="14">
        <f t="shared" si="5"/>
        <v>0</v>
      </c>
      <c r="AR120" s="14">
        <f>SUM(AR4:AR119)</f>
        <v>16040499.9</v>
      </c>
    </row>
  </sheetData>
  <mergeCells count="24">
    <mergeCell ref="A1:AQ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AL2:AM2"/>
    <mergeCell ref="AN2:AO2"/>
    <mergeCell ref="AP2:AQ2"/>
    <mergeCell ref="A2:A3"/>
    <mergeCell ref="AR2:AR3"/>
  </mergeCells>
  <pageMargins left="0.699305555555556" right="0.699305555555556" top="0.75" bottom="0.75" header="0.3" footer="0.3"/>
  <pageSetup paperSize="9" scale="2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林孙奔</cp:lastModifiedBy>
  <dcterms:created xsi:type="dcterms:W3CDTF">2022-02-22T09:14:00Z</dcterms:created>
  <dcterms:modified xsi:type="dcterms:W3CDTF">2023-06-28T03:17:23Z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2052-11.8.2.11707</vt:lpwstr>
  </property>
  <property fmtid="{D5CDD505-2E9C-101B-9397-08002B2CF9AE}" pid="3" name="ICV">
    <vt:lpwstr>7ABD7A9D324740B49A4633342E4EFEA3</vt:lpwstr>
  </property>
</Properties>
</file>