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<sst xmlns="http://schemas.openxmlformats.org/spreadsheetml/2006/main" count="186" uniqueCount="146">
  <si>
    <t>2023年6月考核费用分项月报</t>
  </si>
  <si>
    <t>电厂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</si>
  <si>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</si>
  <si>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</si>
  <si>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</si>
  <si>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</si>
  <si>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</si>
  <si>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</si>
  <si>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</si>
  <si>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</si>
  <si>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</si>
  <si>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</si>
  <si>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</si>
  <si>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</si>
  <si>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</si>
  <si>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</si>
  <si>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</si>
  <si>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</si>
  <si>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</si>
  <si>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</si>
  <si>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</si>
  <si>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</si>
  <si>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</si>
  <si>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</si>
  <si>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</si>
  <si>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</si>
  <si>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</si>
  <si>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</si>
  <si>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</si>
  <si>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</si>
  <si>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</si>
  <si>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</si>
  <si>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</si>
  <si>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浙能乐清发电有限公司（大崧）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</si>
  <si>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</si>
  <si>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</si>
  <si>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</si>
  <si>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</si>
  <si>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</si>
  <si>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</si>
  <si>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</si>
  <si>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</si>
  <si>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</si>
  <si>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</si>
  <si>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</si>
  <si>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</si>
  <si>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</si>
  <si>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</si>
  <si>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</si>
  <si>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</si>
  <si>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</si>
  <si>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</si>
  <si>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</si>
  <si>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</si>
  <si>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</si>
  <si>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</si>
  <si>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</si>
  <si>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</si>
  <si>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</si>
  <si>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</si>
  <si>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</si>
  <si>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常山天然气发电有限公司</t>
  </si>
  <si>
    <t>长兴天然气热电有限公司</t>
  </si>
  <si>
    <t>浙江德能天然气发电有限公司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</si>
  <si>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</si>
  <si>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</si>
  <si>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</si>
  <si>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</si>
  <si>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</si>
  <si>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</si>
  <si>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</si>
  <si>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</si>
  <si>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</si>
  <si>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</si>
  <si>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</si>
  <si>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</si>
  <si>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</si>
  <si>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</si>
  <si>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国电湖州南浔天然气热电有限公司</t>
  </si>
  <si>
    <t>半山发电有限公司（气电）</t>
  </si>
  <si>
    <t>浙江国华余姚天然气发电有限公司</t>
  </si>
  <si>
    <t>镇海联合发电公司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</si>
  <si>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</si>
  <si>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</si>
  <si>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</si>
  <si>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</si>
  <si>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</si>
  <si>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象山大唐新能源有限公司（大涂）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</si>
  <si>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</si>
  <si>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</si>
  <si>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</si>
  <si>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</si>
  <si>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</si>
  <si>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</si>
  <si>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</si>
  <si>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</si>
  <si>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</si>
  <si>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</si>
  <si>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</si>
  <si>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</si>
  <si>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</si>
  <si>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</si>
  <si>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</si>
  <si>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</si>
  <si>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</si>
  <si>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</si>
  <si>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</si>
  <si>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</si>
  <si>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</si>
  <si>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</si>
  <si>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</si>
  <si>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</si>
  <si>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</si>
  <si>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</si>
  <si>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大唐（瑞安）新能源有限公司</t>
  </si>
  <si>
    <t>大唐（杭州富阳）新能源有限公司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</si>
  <si>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</si>
  <si>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</si>
  <si>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</si>
  <si>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</si>
  <si>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</si>
  <si>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</si>
  <si>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</si>
  <si>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</si>
  <si>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</si>
  <si>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</si>
  <si>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</si>
  <si>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</si>
  <si>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</si>
  <si>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华润新能源（岱山）有限公司</t>
  </si>
  <si>
    <t>温州乐泰光伏发电有限公司</t>
  </si>
  <si>
    <t>衢州禾和新能源科技有限公司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</si>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</sst>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  <xf numFmtId="176" fontId="1" fillId="0" borderId="2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R123"/>
  <sheetViews>
    <sheetView tabSelected="1" zoomScale="40" zoomScaleNormal="40" workbookViewId="0">
      <pane xSplit="1" ySplit="3" topLeftCell="B4" activePane="bottomRight" state="frozen"/>
      <selection/>
      <selection pane="topRight"/>
      <selection pane="bottomLeft"/>
      <selection pane="bottomRight" activeCell="AA39" sqref="AA39"/>
    </sheetView>
  </sheetViews>
  <sheetFormatPr defaultColWidth="9" defaultRowHeight="13.5"/>
  <cols>
    <col min="1" max="1" width="46.5" style="2" customWidth="1"/>
    <col min="2" max="2" width="12.25" style="2" customWidth="1"/>
    <col min="3" max="3" width="11.625" style="2" customWidth="1"/>
    <col min="4" max="4" width="12.25" style="2" customWidth="1"/>
    <col min="5" max="5" width="9.125" style="2" customWidth="1"/>
    <col min="6" max="6" width="12.25" style="2" customWidth="1"/>
    <col min="7" max="7" width="9.125" style="2" customWidth="1"/>
    <col min="8" max="8" width="12.25" style="2" customWidth="1"/>
    <col min="9" max="9" width="9.125" style="2" customWidth="1"/>
    <col min="10" max="10" width="12.25" style="2" customWidth="1"/>
    <col min="11" max="11" width="9.125" style="2" customWidth="1"/>
    <col min="12" max="12" width="12.25" style="2" customWidth="1"/>
    <col min="13" max="13" width="9.125" style="2" customWidth="1"/>
    <col min="14" max="14" width="12.25" style="2" customWidth="1"/>
    <col min="15" max="15" width="9.5" style="2" customWidth="1"/>
    <col min="16" max="16" width="12.25" style="2" customWidth="1"/>
    <col min="17" max="17" width="9.125" style="2" customWidth="1"/>
    <col min="18" max="18" width="12.25" style="2" customWidth="1"/>
    <col min="19" max="19" width="9.125" style="2" customWidth="1"/>
    <col min="20" max="20" width="12.25" style="2" customWidth="1"/>
    <col min="21" max="21" width="9.125" style="2" customWidth="1"/>
    <col min="22" max="22" width="12.25" style="2" customWidth="1"/>
    <col min="23" max="23" width="10.5" style="2" customWidth="1"/>
    <col min="24" max="24" width="12.25" style="2" customWidth="1"/>
    <col min="25" max="25" width="10.5" style="2" customWidth="1"/>
    <col min="26" max="26" width="12.25" style="2" customWidth="1"/>
    <col min="27" max="27" width="14.125" style="2" customWidth="1"/>
    <col min="28" max="28" width="12.25" style="2" customWidth="1"/>
    <col min="29" max="29" width="11.5" style="2" customWidth="1"/>
    <col min="30" max="30" width="12.25" style="2" customWidth="1"/>
    <col min="31" max="31" width="9.125" style="2" customWidth="1"/>
    <col min="32" max="32" width="12.25" style="2" customWidth="1"/>
    <col min="33" max="33" width="10.5" style="2" customWidth="1"/>
    <col min="34" max="34" width="12.25" style="2" customWidth="1"/>
    <col min="35" max="35" width="11.625" style="2" customWidth="1"/>
    <col min="36" max="36" width="12.25" style="2" customWidth="1"/>
    <col min="37" max="37" width="9.125" style="2" customWidth="1"/>
    <col min="38" max="38" width="21.375" style="2" customWidth="1"/>
    <col min="39" max="39" width="9.125" style="2" customWidth="1"/>
    <col min="40" max="40" width="12.25" style="2" customWidth="1"/>
    <col min="41" max="41" width="10.5" style="2" customWidth="1"/>
    <col min="42" max="42" width="12.25" style="2" customWidth="1"/>
    <col min="43" max="43" width="9.125" style="2" customWidth="1"/>
    <col min="44" max="44" width="14.125" style="1"/>
    <col min="45" max="16384" width="9" style="2"/>
  </cols>
  <sheetData>
    <row r="1" ht="31" customHeight="1" spans="1:4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="1" customFormat="1" spans="1:44">
      <c r="A2" s="5" t="s">
        <v>1</v>
      </c>
      <c r="B2" s="5" t="s">
        <v>2</v>
      </c>
      <c r="C2" s="5"/>
      <c r="D2" s="5" t="s">
        <v>3</v>
      </c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  <c r="T2" s="5" t="s">
        <v>11</v>
      </c>
      <c r="U2" s="5"/>
      <c r="V2" s="5" t="s">
        <v>12</v>
      </c>
      <c r="W2" s="5"/>
      <c r="X2" s="5" t="s">
        <v>13</v>
      </c>
      <c r="Y2" s="5"/>
      <c r="Z2" s="5" t="s">
        <v>14</v>
      </c>
      <c r="AA2" s="5"/>
      <c r="AB2" s="5" t="s">
        <v>15</v>
      </c>
      <c r="AC2" s="5"/>
      <c r="AD2" s="5" t="s">
        <v>16</v>
      </c>
      <c r="AE2" s="5"/>
      <c r="AF2" s="5" t="s">
        <v>17</v>
      </c>
      <c r="AG2" s="5"/>
      <c r="AH2" s="5" t="s">
        <v>18</v>
      </c>
      <c r="AI2" s="5"/>
      <c r="AJ2" s="5" t="s">
        <v>19</v>
      </c>
      <c r="AK2" s="5"/>
      <c r="AL2" s="5" t="s">
        <v>20</v>
      </c>
      <c r="AM2" s="5"/>
      <c r="AN2" s="5" t="s">
        <v>21</v>
      </c>
      <c r="AO2" s="5"/>
      <c r="AP2" s="5" t="s">
        <v>22</v>
      </c>
      <c r="AQ2" s="5"/>
      <c r="AR2" s="11" t="s">
        <v>23</v>
      </c>
    </row>
    <row r="3" s="1" customFormat="1" spans="1:44">
      <c r="A3" s="6"/>
      <c r="B3" s="5" t="s">
        <v>24</v>
      </c>
      <c r="C3" s="5" t="s">
        <v>25</v>
      </c>
      <c r="D3" s="5" t="s">
        <v>24</v>
      </c>
      <c r="E3" s="5" t="s">
        <v>25</v>
      </c>
      <c r="F3" s="5" t="s">
        <v>24</v>
      </c>
      <c r="G3" s="5" t="s">
        <v>25</v>
      </c>
      <c r="H3" s="5" t="s">
        <v>24</v>
      </c>
      <c r="I3" s="5" t="s">
        <v>25</v>
      </c>
      <c r="J3" s="5" t="s">
        <v>24</v>
      </c>
      <c r="K3" s="5" t="s">
        <v>25</v>
      </c>
      <c r="L3" s="5" t="s">
        <v>24</v>
      </c>
      <c r="M3" s="5" t="s">
        <v>25</v>
      </c>
      <c r="N3" s="5" t="s">
        <v>24</v>
      </c>
      <c r="O3" s="5" t="s">
        <v>25</v>
      </c>
      <c r="P3" s="5" t="s">
        <v>24</v>
      </c>
      <c r="Q3" s="5" t="s">
        <v>25</v>
      </c>
      <c r="R3" s="5" t="s">
        <v>24</v>
      </c>
      <c r="S3" s="5" t="s">
        <v>25</v>
      </c>
      <c r="T3" s="5" t="s">
        <v>24</v>
      </c>
      <c r="U3" s="5" t="s">
        <v>25</v>
      </c>
      <c r="V3" s="5" t="s">
        <v>24</v>
      </c>
      <c r="W3" s="5" t="s">
        <v>25</v>
      </c>
      <c r="X3" s="5" t="s">
        <v>24</v>
      </c>
      <c r="Y3" s="5" t="s">
        <v>25</v>
      </c>
      <c r="Z3" s="5" t="s">
        <v>24</v>
      </c>
      <c r="AA3" s="5" t="s">
        <v>25</v>
      </c>
      <c r="AB3" s="5" t="s">
        <v>24</v>
      </c>
      <c r="AC3" s="5" t="s">
        <v>25</v>
      </c>
      <c r="AD3" s="5" t="s">
        <v>24</v>
      </c>
      <c r="AE3" s="5" t="s">
        <v>25</v>
      </c>
      <c r="AF3" s="5" t="s">
        <v>24</v>
      </c>
      <c r="AG3" s="5" t="s">
        <v>25</v>
      </c>
      <c r="AH3" s="5" t="s">
        <v>24</v>
      </c>
      <c r="AI3" s="5" t="s">
        <v>25</v>
      </c>
      <c r="AJ3" s="5" t="s">
        <v>24</v>
      </c>
      <c r="AK3" s="5" t="s">
        <v>25</v>
      </c>
      <c r="AL3" s="5" t="s">
        <v>24</v>
      </c>
      <c r="AM3" s="5" t="s">
        <v>25</v>
      </c>
      <c r="AN3" s="5" t="s">
        <v>24</v>
      </c>
      <c r="AO3" s="5" t="s">
        <v>25</v>
      </c>
      <c r="AP3" s="5" t="s">
        <v>24</v>
      </c>
      <c r="AQ3" s="5" t="s">
        <v>25</v>
      </c>
      <c r="AR3" s="12"/>
    </row>
    <row r="4" spans="1:44">
      <c r="A4" s="7" t="s">
        <v>26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368</v>
      </c>
      <c r="W4" s="8">
        <v>152830.4</v>
      </c>
      <c r="X4" s="8">
        <v>21.6829</v>
      </c>
      <c r="Y4" s="8">
        <v>9004.9</v>
      </c>
      <c r="Z4" s="8">
        <v>74.79</v>
      </c>
      <c r="AA4" s="8">
        <v>31060.7</v>
      </c>
      <c r="AB4" s="8">
        <v>37.83</v>
      </c>
      <c r="AC4" s="8">
        <v>15710.48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13">
        <f t="shared" ref="AR4:AR13" si="0">G4+W4+Y4+AA4+AC4+AE4+AG4+AO4+M4+E4+C4+I4+K4+O4+Q4+S4+U4+AI4+AK4+AM4+AQ4</f>
        <v>208606.48</v>
      </c>
    </row>
    <row r="5" spans="1:44">
      <c r="A5" s="9" t="s">
        <v>27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70</v>
      </c>
      <c r="W5" s="10">
        <v>29071</v>
      </c>
      <c r="X5" s="10">
        <v>31.6897</v>
      </c>
      <c r="Y5" s="10">
        <v>13160.75</v>
      </c>
      <c r="Z5" s="10">
        <v>36.96</v>
      </c>
      <c r="AA5" s="10">
        <v>15348.24</v>
      </c>
      <c r="AB5" s="10">
        <v>14.67</v>
      </c>
      <c r="AC5" s="10">
        <v>6091.93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3">
        <f t="shared" si="0"/>
        <v>63671.92</v>
      </c>
    </row>
    <row r="6" spans="1:44">
      <c r="A6" s="9" t="s">
        <v>28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1498</v>
      </c>
      <c r="W6" s="10">
        <v>622119.4</v>
      </c>
      <c r="X6" s="10">
        <v>111.297</v>
      </c>
      <c r="Y6" s="10">
        <v>46221.66</v>
      </c>
      <c r="Z6" s="10">
        <v>10.71</v>
      </c>
      <c r="AA6" s="10">
        <v>4446.21</v>
      </c>
      <c r="AB6" s="10">
        <v>40.53</v>
      </c>
      <c r="AC6" s="10">
        <v>16832.44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3">
        <f t="shared" si="0"/>
        <v>689619.71</v>
      </c>
    </row>
    <row r="7" spans="1:44">
      <c r="A7" s="9" t="s">
        <v>29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460</v>
      </c>
      <c r="W7" s="10">
        <v>191038</v>
      </c>
      <c r="X7" s="10">
        <v>172.078</v>
      </c>
      <c r="Y7" s="10">
        <v>71464</v>
      </c>
      <c r="Z7" s="10">
        <v>37.31</v>
      </c>
      <c r="AA7" s="10">
        <v>15494.85</v>
      </c>
      <c r="AB7" s="10">
        <v>18.96</v>
      </c>
      <c r="AC7" s="10">
        <v>7874.13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3">
        <f t="shared" si="0"/>
        <v>285870.98</v>
      </c>
    </row>
    <row r="8" spans="1:44">
      <c r="A8" s="9" t="s">
        <v>30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325.33</v>
      </c>
      <c r="W8" s="10">
        <v>135110.09</v>
      </c>
      <c r="X8" s="10">
        <v>20.1645</v>
      </c>
      <c r="Y8" s="10">
        <v>8374.31</v>
      </c>
      <c r="Z8" s="10">
        <v>0</v>
      </c>
      <c r="AA8" s="10">
        <v>0</v>
      </c>
      <c r="AB8" s="10">
        <v>5.45</v>
      </c>
      <c r="AC8" s="10">
        <v>2264.84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3">
        <f t="shared" si="0"/>
        <v>145749.24</v>
      </c>
    </row>
    <row r="9" spans="1:44">
      <c r="A9" s="9" t="s">
        <v>31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174</v>
      </c>
      <c r="W9" s="10">
        <v>72262.2</v>
      </c>
      <c r="X9" s="10">
        <v>108.0154</v>
      </c>
      <c r="Y9" s="10">
        <v>44858.81</v>
      </c>
      <c r="Z9" s="10">
        <v>1821.38</v>
      </c>
      <c r="AA9" s="10">
        <v>756419</v>
      </c>
      <c r="AB9" s="10">
        <v>16.99</v>
      </c>
      <c r="AC9" s="10">
        <v>7056.6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3">
        <f t="shared" si="0"/>
        <v>880596.61</v>
      </c>
    </row>
    <row r="10" spans="1:44">
      <c r="A10" s="9" t="s">
        <v>32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56</v>
      </c>
      <c r="W10" s="10">
        <v>23256.8</v>
      </c>
      <c r="X10" s="10">
        <v>117.9186</v>
      </c>
      <c r="Y10" s="10">
        <v>48971.61</v>
      </c>
      <c r="Z10" s="10">
        <v>696.98</v>
      </c>
      <c r="AA10" s="10">
        <v>289457.03</v>
      </c>
      <c r="AB10" s="10">
        <v>11.76</v>
      </c>
      <c r="AC10" s="10">
        <v>4884.26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3">
        <f t="shared" si="0"/>
        <v>366569.7</v>
      </c>
    </row>
    <row r="11" spans="1:44">
      <c r="A11" s="9" t="s">
        <v>33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750</v>
      </c>
      <c r="W11" s="10">
        <v>311475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10800</v>
      </c>
      <c r="AG11" s="10">
        <v>4485240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3">
        <f t="shared" si="0"/>
        <v>4796715</v>
      </c>
    </row>
    <row r="12" spans="1:44">
      <c r="A12" s="9" t="s">
        <v>34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2510</v>
      </c>
      <c r="W12" s="10">
        <v>1042403</v>
      </c>
      <c r="X12" s="10">
        <v>238.8968</v>
      </c>
      <c r="Y12" s="10">
        <v>99213.83</v>
      </c>
      <c r="Z12" s="10">
        <v>1861.09</v>
      </c>
      <c r="AA12" s="10">
        <v>772909.9</v>
      </c>
      <c r="AB12" s="10">
        <v>104.38</v>
      </c>
      <c r="AC12" s="10">
        <v>43350.94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3">
        <f t="shared" si="0"/>
        <v>1957877.67</v>
      </c>
    </row>
    <row r="13" s="2" customFormat="1" spans="1:44">
      <c r="A13" s="9" t="s">
        <v>35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296</v>
      </c>
      <c r="W13" s="10">
        <v>122928.8</v>
      </c>
      <c r="X13" s="10">
        <v>49.9771</v>
      </c>
      <c r="Y13" s="10">
        <v>20755.49</v>
      </c>
      <c r="Z13" s="10">
        <v>287.86</v>
      </c>
      <c r="AA13" s="10">
        <v>119547.01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3">
        <f t="shared" si="0"/>
        <v>263231.3</v>
      </c>
    </row>
    <row r="14" spans="1:44">
      <c r="A14" s="9" t="s">
        <v>36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13.38</v>
      </c>
      <c r="W14" s="10">
        <v>5556.22</v>
      </c>
      <c r="X14" s="10">
        <v>110.4251</v>
      </c>
      <c r="Y14" s="10">
        <v>45859.56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3">
        <v>0</v>
      </c>
    </row>
    <row r="15" spans="1:44">
      <c r="A15" s="9" t="s">
        <v>37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72</v>
      </c>
      <c r="W15" s="10">
        <v>29901.6</v>
      </c>
      <c r="X15" s="10">
        <v>316.8151</v>
      </c>
      <c r="Y15" s="10">
        <v>131573.32</v>
      </c>
      <c r="Z15" s="10">
        <v>819.08</v>
      </c>
      <c r="AA15" s="10">
        <v>340164.72</v>
      </c>
      <c r="AB15" s="10">
        <v>1438.37</v>
      </c>
      <c r="AC15" s="10">
        <v>597355.86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3">
        <f t="shared" ref="AR14:AR35" si="1">G15+W15+Y15+AA15+AC15+AE15+AG15+AO15+M15+E15+C15+I15+K15+O15+Q15+S15+U15+AI15+AK15+AM15+AQ15</f>
        <v>1098995.5</v>
      </c>
    </row>
    <row r="16" spans="1:44">
      <c r="A16" s="9" t="s">
        <v>38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230</v>
      </c>
      <c r="W16" s="10">
        <v>95519</v>
      </c>
      <c r="X16" s="10">
        <v>92.7643</v>
      </c>
      <c r="Y16" s="10">
        <v>38525.02</v>
      </c>
      <c r="Z16" s="10">
        <v>30.22</v>
      </c>
      <c r="AA16" s="10">
        <v>12552.03</v>
      </c>
      <c r="AB16" s="10">
        <v>12.75</v>
      </c>
      <c r="AC16" s="10">
        <v>5294.54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3">
        <f t="shared" si="1"/>
        <v>151890.59</v>
      </c>
    </row>
    <row r="17" spans="1:44">
      <c r="A17" s="9" t="s">
        <v>39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368</v>
      </c>
      <c r="W17" s="10">
        <v>152830.4</v>
      </c>
      <c r="X17" s="10">
        <v>301.2952</v>
      </c>
      <c r="Y17" s="10">
        <v>125127.9</v>
      </c>
      <c r="Z17" s="10">
        <v>1842.47</v>
      </c>
      <c r="AA17" s="10">
        <v>765179.44</v>
      </c>
      <c r="AB17" s="10">
        <v>7.33</v>
      </c>
      <c r="AC17" s="10">
        <v>3044.87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3">
        <f t="shared" si="1"/>
        <v>1046182.61</v>
      </c>
    </row>
    <row r="18" spans="1:44">
      <c r="A18" s="9" t="s">
        <v>40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106</v>
      </c>
      <c r="W18" s="10">
        <v>44021.8</v>
      </c>
      <c r="X18" s="10">
        <v>388.6335</v>
      </c>
      <c r="Y18" s="10">
        <v>161399.49</v>
      </c>
      <c r="Z18" s="10">
        <v>475.09</v>
      </c>
      <c r="AA18" s="10">
        <v>197305.28</v>
      </c>
      <c r="AB18" s="10">
        <v>29.13</v>
      </c>
      <c r="AC18" s="10">
        <v>12099.63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3">
        <f t="shared" si="1"/>
        <v>414826.2</v>
      </c>
    </row>
    <row r="19" spans="1:44">
      <c r="A19" s="9" t="s">
        <v>41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660</v>
      </c>
      <c r="W19" s="10">
        <v>274098</v>
      </c>
      <c r="X19" s="10">
        <v>93.5474</v>
      </c>
      <c r="Y19" s="10">
        <v>38850.24</v>
      </c>
      <c r="Z19" s="10">
        <v>852.47</v>
      </c>
      <c r="AA19" s="10">
        <v>354028.72</v>
      </c>
      <c r="AB19" s="10">
        <v>186.45</v>
      </c>
      <c r="AC19" s="10">
        <v>77431.82</v>
      </c>
      <c r="AD19" s="10">
        <v>0</v>
      </c>
      <c r="AE19" s="10">
        <v>0</v>
      </c>
      <c r="AF19" s="10">
        <v>0</v>
      </c>
      <c r="AG19" s="10">
        <v>0</v>
      </c>
      <c r="AH19" s="10">
        <v>483.42</v>
      </c>
      <c r="AI19" s="10">
        <v>200764.33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3">
        <f t="shared" si="1"/>
        <v>945173.11</v>
      </c>
    </row>
    <row r="20" spans="1:44">
      <c r="A20" s="9" t="s">
        <v>42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208</v>
      </c>
      <c r="W20" s="10">
        <v>86382.4</v>
      </c>
      <c r="X20" s="10">
        <v>43.5144</v>
      </c>
      <c r="Y20" s="10">
        <v>18071.52</v>
      </c>
      <c r="Z20" s="10">
        <v>75.63</v>
      </c>
      <c r="AA20" s="10">
        <v>31410.38</v>
      </c>
      <c r="AB20" s="10">
        <v>37.08</v>
      </c>
      <c r="AC20" s="10">
        <v>15400.22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3">
        <f t="shared" si="1"/>
        <v>151264.52</v>
      </c>
    </row>
    <row r="21" s="2" customFormat="1" spans="1:44">
      <c r="A21" s="9" t="s">
        <v>43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24</v>
      </c>
      <c r="W21" s="10">
        <v>9967.2</v>
      </c>
      <c r="X21" s="10">
        <v>130.825</v>
      </c>
      <c r="Y21" s="10">
        <v>54331.63</v>
      </c>
      <c r="Z21" s="10">
        <v>22.1</v>
      </c>
      <c r="AA21" s="10">
        <v>9178.55</v>
      </c>
      <c r="AB21" s="10">
        <v>114.43</v>
      </c>
      <c r="AC21" s="10">
        <v>47521.62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3">
        <f t="shared" si="1"/>
        <v>120999</v>
      </c>
    </row>
    <row r="22" spans="1:44">
      <c r="A22" s="9" t="s">
        <v>44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739.31</v>
      </c>
      <c r="W22" s="10">
        <v>307034.62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3">
        <f t="shared" si="1"/>
        <v>307034.62</v>
      </c>
    </row>
    <row r="23" spans="1:44">
      <c r="A23" s="9" t="s">
        <v>45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14</v>
      </c>
      <c r="W23" s="10">
        <v>5814.2</v>
      </c>
      <c r="X23" s="10">
        <v>107.8819</v>
      </c>
      <c r="Y23" s="10">
        <v>44803.37</v>
      </c>
      <c r="Z23" s="10">
        <v>1119.07</v>
      </c>
      <c r="AA23" s="10">
        <v>464750.56</v>
      </c>
      <c r="AB23" s="10">
        <v>0.37</v>
      </c>
      <c r="AC23" s="10">
        <v>155.14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3">
        <f t="shared" si="1"/>
        <v>515523.27</v>
      </c>
    </row>
    <row r="24" spans="1:44">
      <c r="A24" s="9" t="s">
        <v>46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4</v>
      </c>
      <c r="W24" s="10">
        <v>1661.2</v>
      </c>
      <c r="X24" s="10">
        <v>76.0971</v>
      </c>
      <c r="Y24" s="10">
        <v>31603.11</v>
      </c>
      <c r="Z24" s="10">
        <v>783.13</v>
      </c>
      <c r="AA24" s="10">
        <v>325232.66</v>
      </c>
      <c r="AB24" s="10">
        <v>2.62</v>
      </c>
      <c r="AC24" s="10">
        <v>1087.57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3">
        <f t="shared" si="1"/>
        <v>359584.54</v>
      </c>
    </row>
    <row r="25" spans="1:44">
      <c r="A25" s="9" t="s">
        <v>47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84</v>
      </c>
      <c r="W25" s="10">
        <v>34885.2</v>
      </c>
      <c r="X25" s="10">
        <v>66.1293</v>
      </c>
      <c r="Y25" s="10">
        <v>27463.48</v>
      </c>
      <c r="Z25" s="10">
        <v>1108.5</v>
      </c>
      <c r="AA25" s="10">
        <v>460357.94</v>
      </c>
      <c r="AB25" s="10">
        <v>11.96</v>
      </c>
      <c r="AC25" s="10">
        <v>4967.45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3">
        <f t="shared" si="1"/>
        <v>527674.07</v>
      </c>
    </row>
    <row r="26" spans="1:44">
      <c r="A26" s="9" t="s">
        <v>48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410</v>
      </c>
      <c r="W26" s="10">
        <v>170273</v>
      </c>
      <c r="X26" s="10">
        <v>206.9166</v>
      </c>
      <c r="Y26" s="10">
        <v>85932.48</v>
      </c>
      <c r="Z26" s="10">
        <v>1445.73</v>
      </c>
      <c r="AA26" s="10">
        <v>600412.06</v>
      </c>
      <c r="AB26" s="10">
        <v>7.55</v>
      </c>
      <c r="AC26" s="10">
        <v>3134.39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3">
        <f t="shared" si="1"/>
        <v>859751.93</v>
      </c>
    </row>
    <row r="27" spans="1:44">
      <c r="A27" s="9" t="s">
        <v>49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256</v>
      </c>
      <c r="W27" s="10">
        <v>106316.8</v>
      </c>
      <c r="X27" s="10">
        <v>158.9763</v>
      </c>
      <c r="Y27" s="10">
        <v>66022.87</v>
      </c>
      <c r="Z27" s="10">
        <v>484.33</v>
      </c>
      <c r="AA27" s="10">
        <v>201143.1</v>
      </c>
      <c r="AB27" s="10">
        <v>53.91</v>
      </c>
      <c r="AC27" s="10">
        <v>22389.01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3">
        <f t="shared" si="1"/>
        <v>395871.78</v>
      </c>
    </row>
    <row r="28" spans="1:44">
      <c r="A28" s="9" t="s">
        <v>50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658</v>
      </c>
      <c r="W28" s="10">
        <v>273267.4</v>
      </c>
      <c r="X28" s="10">
        <v>356.3082</v>
      </c>
      <c r="Y28" s="10">
        <v>147974.79</v>
      </c>
      <c r="Z28" s="10">
        <v>2436.93</v>
      </c>
      <c r="AA28" s="10">
        <v>1012057</v>
      </c>
      <c r="AB28" s="10">
        <v>8.15</v>
      </c>
      <c r="AC28" s="10">
        <v>3384.2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3">
        <f t="shared" si="1"/>
        <v>1436683.39</v>
      </c>
    </row>
    <row r="29" spans="1:44">
      <c r="A29" s="9" t="s">
        <v>51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32</v>
      </c>
      <c r="W29" s="10">
        <v>13289.6</v>
      </c>
      <c r="X29" s="10">
        <v>125.6221</v>
      </c>
      <c r="Y29" s="10">
        <v>52170.86</v>
      </c>
      <c r="Z29" s="10">
        <v>482.92</v>
      </c>
      <c r="AA29" s="10">
        <v>200558.33</v>
      </c>
      <c r="AB29" s="10">
        <v>130.71</v>
      </c>
      <c r="AC29" s="10">
        <v>54283.57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3">
        <f t="shared" si="1"/>
        <v>320302.36</v>
      </c>
    </row>
    <row r="30" spans="1:44">
      <c r="A30" s="9" t="s">
        <v>52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3">
        <f t="shared" si="1"/>
        <v>0</v>
      </c>
    </row>
    <row r="31" spans="1:44">
      <c r="A31" s="9" t="s">
        <v>53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3">
        <f t="shared" si="1"/>
        <v>0</v>
      </c>
    </row>
    <row r="32" spans="1:44">
      <c r="A32" s="9" t="s">
        <v>54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6.5953</v>
      </c>
      <c r="Y32" s="10">
        <v>3822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3">
        <f t="shared" si="1"/>
        <v>3822</v>
      </c>
    </row>
    <row r="33" spans="1:44">
      <c r="A33" s="9" t="s">
        <v>55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0.15</v>
      </c>
      <c r="W33" s="10">
        <v>77.63</v>
      </c>
      <c r="X33" s="10">
        <v>0</v>
      </c>
      <c r="Y33" s="10">
        <v>0</v>
      </c>
      <c r="Z33" s="10">
        <v>0</v>
      </c>
      <c r="AA33" s="10">
        <v>0</v>
      </c>
      <c r="AB33" s="10">
        <v>3.02</v>
      </c>
      <c r="AC33" s="10">
        <v>1568.5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3">
        <f t="shared" si="1"/>
        <v>1646.13</v>
      </c>
    </row>
    <row r="34" spans="1:44">
      <c r="A34" s="9" t="s">
        <v>56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3">
        <f t="shared" si="1"/>
        <v>0</v>
      </c>
    </row>
    <row r="35" spans="1:44">
      <c r="A35" s="9" t="s">
        <v>57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0.3</v>
      </c>
      <c r="W35" s="10">
        <v>199.99</v>
      </c>
      <c r="X35" s="10">
        <v>0.0078</v>
      </c>
      <c r="Y35" s="10">
        <v>5.14</v>
      </c>
      <c r="Z35" s="10">
        <v>774.61</v>
      </c>
      <c r="AA35" s="10">
        <v>508765.78</v>
      </c>
      <c r="AB35" s="10">
        <v>8.18</v>
      </c>
      <c r="AC35" s="10">
        <v>5374.83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3">
        <f t="shared" si="1"/>
        <v>514345.74</v>
      </c>
    </row>
    <row r="36" spans="1:44">
      <c r="A36" s="9" t="s">
        <v>58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0.41</v>
      </c>
      <c r="W36" s="10">
        <v>159.77</v>
      </c>
      <c r="X36" s="10">
        <v>0</v>
      </c>
      <c r="Y36" s="10">
        <v>0</v>
      </c>
      <c r="Z36" s="10">
        <v>0</v>
      </c>
      <c r="AA36" s="10">
        <v>0</v>
      </c>
      <c r="AB36" s="10">
        <v>6.3</v>
      </c>
      <c r="AC36" s="10">
        <v>2434.76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3">
        <f t="shared" ref="AR36:AR44" si="2">G36+W36+Y36+AA36+AC36+AE36+AG36+AO36+M36+E36+C36+I36+K36+O36+Q36+S36+U36+AI36+AK36+AM36+AQ36</f>
        <v>2594.53</v>
      </c>
    </row>
    <row r="37" spans="1:44">
      <c r="A37" s="9" t="s">
        <v>59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123.81</v>
      </c>
      <c r="W37" s="10">
        <v>50215.63</v>
      </c>
      <c r="X37" s="10">
        <v>185.7087</v>
      </c>
      <c r="Y37" s="10">
        <v>75323.45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3">
        <f t="shared" si="2"/>
        <v>125539.08</v>
      </c>
    </row>
    <row r="38" spans="1:44">
      <c r="A38" s="9" t="s">
        <v>60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850.29</v>
      </c>
      <c r="W38" s="10">
        <v>357378.91</v>
      </c>
      <c r="X38" s="10">
        <v>1275.4422</v>
      </c>
      <c r="Y38" s="10">
        <v>536068.34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3">
        <f t="shared" si="2"/>
        <v>893447.25</v>
      </c>
    </row>
    <row r="39" spans="1:44">
      <c r="A39" s="9" t="s">
        <v>61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0.53</v>
      </c>
      <c r="W39" s="10">
        <v>227.98</v>
      </c>
      <c r="X39" s="10">
        <v>1.7331</v>
      </c>
      <c r="Y39" s="10">
        <v>751.28</v>
      </c>
      <c r="Z39" s="10">
        <v>167</v>
      </c>
      <c r="AA39" s="10">
        <v>72392.76</v>
      </c>
      <c r="AB39" s="10">
        <v>6.21</v>
      </c>
      <c r="AC39" s="10">
        <v>2693.91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3">
        <f t="shared" si="2"/>
        <v>76065.93</v>
      </c>
    </row>
    <row r="40" spans="1:44">
      <c r="A40" s="9" t="s">
        <v>62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13.85</v>
      </c>
      <c r="W40" s="10">
        <v>6002.59</v>
      </c>
      <c r="X40" s="10">
        <v>13.978</v>
      </c>
      <c r="Y40" s="10">
        <v>6059.45</v>
      </c>
      <c r="Z40" s="10">
        <v>156.56</v>
      </c>
      <c r="AA40" s="10">
        <v>67867.46</v>
      </c>
      <c r="AB40" s="10">
        <v>29.36</v>
      </c>
      <c r="AC40" s="10">
        <v>12728.3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3">
        <f t="shared" si="2"/>
        <v>92657.8</v>
      </c>
    </row>
    <row r="41" spans="1:44">
      <c r="A41" s="9" t="s">
        <v>63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0.0174</v>
      </c>
      <c r="Y41" s="10">
        <v>8.09</v>
      </c>
      <c r="Z41" s="10">
        <v>0</v>
      </c>
      <c r="AA41" s="10">
        <v>0</v>
      </c>
      <c r="AB41" s="10">
        <v>0.09</v>
      </c>
      <c r="AC41" s="10">
        <v>42.12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3">
        <f t="shared" si="2"/>
        <v>50.21</v>
      </c>
    </row>
    <row r="42" spans="1:44">
      <c r="A42" s="9" t="s">
        <v>64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3">
        <f t="shared" si="2"/>
        <v>0</v>
      </c>
    </row>
    <row r="43" spans="1:44">
      <c r="A43" s="9" t="s">
        <v>65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61.7079</v>
      </c>
      <c r="Y43" s="10">
        <v>26750.39</v>
      </c>
      <c r="Z43" s="10">
        <v>215.69</v>
      </c>
      <c r="AA43" s="10">
        <v>93500.75</v>
      </c>
      <c r="AB43" s="10">
        <v>5.45</v>
      </c>
      <c r="AC43" s="10">
        <v>2364.32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3">
        <f t="shared" si="2"/>
        <v>122615.46</v>
      </c>
    </row>
    <row r="44" spans="1:44">
      <c r="A44" s="9" t="s">
        <v>66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0.1757</v>
      </c>
      <c r="Y44" s="10">
        <v>81.68</v>
      </c>
      <c r="Z44" s="10">
        <v>0</v>
      </c>
      <c r="AA44" s="10">
        <v>0</v>
      </c>
      <c r="AB44" s="10">
        <v>0.13</v>
      </c>
      <c r="AC44" s="10">
        <v>61.31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3">
        <f t="shared" si="2"/>
        <v>142.99</v>
      </c>
    </row>
    <row r="45" spans="1:44">
      <c r="A45" s="9" t="s">
        <v>67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3">
        <f t="shared" ref="AR37:AR64" si="3">G45+W45+Y45+AA45+AC45+AE45+AG45+AO45+M45+E45+C45+I45+K45+O45+Q45+S45+U45+AI45+AK45+AM45+AQ45</f>
        <v>0</v>
      </c>
    </row>
    <row r="46" spans="1:44">
      <c r="A46" s="9" t="s">
        <v>68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3">
        <f t="shared" si="3"/>
        <v>0</v>
      </c>
    </row>
    <row r="47" spans="1:44">
      <c r="A47" s="9" t="s">
        <v>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0.6519</v>
      </c>
      <c r="Y47" s="10">
        <v>303.12</v>
      </c>
      <c r="Z47" s="10">
        <v>0</v>
      </c>
      <c r="AA47" s="10">
        <v>0</v>
      </c>
      <c r="AB47" s="10">
        <v>0.36</v>
      </c>
      <c r="AC47" s="10">
        <v>165.64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3">
        <f t="shared" si="3"/>
        <v>468.76</v>
      </c>
    </row>
    <row r="48" s="2" customFormat="1" spans="1:44">
      <c r="A48" s="9" t="s">
        <v>70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1.2309</v>
      </c>
      <c r="Y48" s="10">
        <v>572.35</v>
      </c>
      <c r="Z48" s="10">
        <v>0</v>
      </c>
      <c r="AA48" s="10">
        <v>0.93</v>
      </c>
      <c r="AB48" s="10">
        <v>3.39</v>
      </c>
      <c r="AC48" s="10">
        <v>1574.93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3">
        <f t="shared" si="3"/>
        <v>2148.21</v>
      </c>
    </row>
    <row r="49" spans="1:44">
      <c r="A49" s="9" t="s">
        <v>71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58.54</v>
      </c>
      <c r="W49" s="10">
        <v>25378.08</v>
      </c>
      <c r="X49" s="10">
        <v>16.3403</v>
      </c>
      <c r="Y49" s="10">
        <v>7083.5</v>
      </c>
      <c r="Z49" s="10">
        <v>87.58</v>
      </c>
      <c r="AA49" s="10">
        <v>37967.66</v>
      </c>
      <c r="AB49" s="10">
        <v>32.25</v>
      </c>
      <c r="AC49" s="10">
        <v>13981.75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3">
        <f t="shared" si="3"/>
        <v>84410.99</v>
      </c>
    </row>
    <row r="50" spans="1:44">
      <c r="A50" s="9" t="s">
        <v>72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3.7926</v>
      </c>
      <c r="Y50" s="10">
        <v>1763.56</v>
      </c>
      <c r="Z50" s="10">
        <v>0</v>
      </c>
      <c r="AA50" s="10">
        <v>0</v>
      </c>
      <c r="AB50" s="10">
        <v>7.59</v>
      </c>
      <c r="AC50" s="10">
        <v>3529.38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3">
        <f t="shared" si="3"/>
        <v>5292.94</v>
      </c>
    </row>
    <row r="51" spans="1:44">
      <c r="A51" s="9" t="s">
        <v>73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2.1523</v>
      </c>
      <c r="Y51" s="10">
        <v>933.04</v>
      </c>
      <c r="Z51" s="10">
        <v>0.13</v>
      </c>
      <c r="AA51" s="10">
        <v>56.79</v>
      </c>
      <c r="AB51" s="10">
        <v>1.73</v>
      </c>
      <c r="AC51" s="10">
        <v>748.37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3">
        <f t="shared" si="3"/>
        <v>1738.2</v>
      </c>
    </row>
    <row r="52" spans="1:44">
      <c r="A52" s="9" t="s">
        <v>74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36.33</v>
      </c>
      <c r="W52" s="10">
        <v>15749.22</v>
      </c>
      <c r="X52" s="10">
        <v>38.7805</v>
      </c>
      <c r="Y52" s="10">
        <v>16811.35</v>
      </c>
      <c r="Z52" s="10">
        <v>7.16</v>
      </c>
      <c r="AA52" s="10">
        <v>3104.29</v>
      </c>
      <c r="AB52" s="10">
        <v>8.62</v>
      </c>
      <c r="AC52" s="10">
        <v>3737.04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3">
        <f t="shared" si="3"/>
        <v>39401.9</v>
      </c>
    </row>
    <row r="53" spans="1:44">
      <c r="A53" s="9" t="s">
        <v>75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1.7583</v>
      </c>
      <c r="Y53" s="10">
        <v>762.22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3">
        <f t="shared" si="3"/>
        <v>762.22</v>
      </c>
    </row>
    <row r="54" spans="1:44">
      <c r="A54" s="9" t="s">
        <v>76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5.9602</v>
      </c>
      <c r="Y54" s="10">
        <v>2583.75</v>
      </c>
      <c r="Z54" s="10">
        <v>142.22</v>
      </c>
      <c r="AA54" s="10">
        <v>61653.24</v>
      </c>
      <c r="AB54" s="10">
        <v>0.55</v>
      </c>
      <c r="AC54" s="10">
        <v>239.97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3">
        <f t="shared" si="3"/>
        <v>64476.96</v>
      </c>
    </row>
    <row r="55" spans="1:44">
      <c r="A55" s="9" t="s">
        <v>77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21.39</v>
      </c>
      <c r="W55" s="10">
        <v>9274.56</v>
      </c>
      <c r="X55" s="10">
        <v>23.5418</v>
      </c>
      <c r="Y55" s="10">
        <v>10205.36</v>
      </c>
      <c r="Z55" s="10">
        <v>167.76</v>
      </c>
      <c r="AA55" s="10">
        <v>72724.39</v>
      </c>
      <c r="AB55" s="10">
        <v>0.57</v>
      </c>
      <c r="AC55" s="10">
        <v>246.51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3">
        <f t="shared" si="3"/>
        <v>92450.82</v>
      </c>
    </row>
    <row r="56" spans="1:44">
      <c r="A56" s="9" t="s">
        <v>78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3.35</v>
      </c>
      <c r="AC56" s="10">
        <v>1453.83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3">
        <f t="shared" si="3"/>
        <v>1453.83</v>
      </c>
    </row>
    <row r="57" spans="1:44">
      <c r="A57" s="9" t="s">
        <v>79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58.56</v>
      </c>
      <c r="W57" s="10">
        <v>25387.48</v>
      </c>
      <c r="X57" s="10">
        <v>3.9502</v>
      </c>
      <c r="Y57" s="10">
        <v>1712.43</v>
      </c>
      <c r="Z57" s="10">
        <v>49.24</v>
      </c>
      <c r="AA57" s="10">
        <v>21345.54</v>
      </c>
      <c r="AB57" s="10">
        <v>0.49</v>
      </c>
      <c r="AC57" s="10">
        <v>214.05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3">
        <f t="shared" si="3"/>
        <v>48659.5</v>
      </c>
    </row>
    <row r="58" spans="1:44">
      <c r="A58" s="9" t="s">
        <v>80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6.7896</v>
      </c>
      <c r="Y58" s="10">
        <v>2943.29</v>
      </c>
      <c r="Z58" s="10">
        <v>1.01</v>
      </c>
      <c r="AA58" s="10">
        <v>436.97</v>
      </c>
      <c r="AB58" s="10">
        <v>8.38</v>
      </c>
      <c r="AC58" s="10">
        <v>3632.18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3">
        <f t="shared" si="3"/>
        <v>7012.44</v>
      </c>
    </row>
    <row r="59" spans="1:44">
      <c r="A59" s="9" t="s">
        <v>81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12.4072</v>
      </c>
      <c r="Y59" s="10">
        <v>5769.34</v>
      </c>
      <c r="Z59" s="10">
        <v>88.45</v>
      </c>
      <c r="AA59" s="10">
        <v>41129.25</v>
      </c>
      <c r="AB59" s="10">
        <v>2.89</v>
      </c>
      <c r="AC59" s="10">
        <v>1343.87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3">
        <f t="shared" si="3"/>
        <v>48242.46</v>
      </c>
    </row>
    <row r="60" spans="1:44">
      <c r="A60" s="9" t="s">
        <v>82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2.56</v>
      </c>
      <c r="W60" s="10">
        <v>1064.62</v>
      </c>
      <c r="X60" s="10">
        <v>3.8452</v>
      </c>
      <c r="Y60" s="10">
        <v>1596.9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16.52</v>
      </c>
      <c r="AO60" s="10">
        <v>6860.76</v>
      </c>
      <c r="AP60" s="10">
        <v>0</v>
      </c>
      <c r="AQ60" s="10">
        <v>0</v>
      </c>
      <c r="AR60" s="13">
        <f t="shared" si="3"/>
        <v>9522.28</v>
      </c>
    </row>
    <row r="61" spans="1:44">
      <c r="A61" s="9" t="s">
        <v>83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6.32</v>
      </c>
      <c r="W61" s="10">
        <v>2624.82</v>
      </c>
      <c r="X61" s="10">
        <v>9.4805</v>
      </c>
      <c r="Y61" s="10">
        <v>3937.23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29.7</v>
      </c>
      <c r="AO61" s="10">
        <v>12334.41</v>
      </c>
      <c r="AP61" s="10">
        <v>0</v>
      </c>
      <c r="AQ61" s="10">
        <v>0</v>
      </c>
      <c r="AR61" s="13">
        <f t="shared" si="3"/>
        <v>18896.46</v>
      </c>
    </row>
    <row r="62" spans="1:44">
      <c r="A62" s="9" t="s">
        <v>84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3">
        <f t="shared" si="3"/>
        <v>0</v>
      </c>
    </row>
    <row r="63" spans="1:44">
      <c r="A63" s="9" t="s">
        <v>85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1.78</v>
      </c>
      <c r="W63" s="10">
        <v>737.57</v>
      </c>
      <c r="X63" s="10">
        <v>2.6639</v>
      </c>
      <c r="Y63" s="10">
        <v>1106.33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15.28</v>
      </c>
      <c r="AO63" s="10">
        <v>6345.78</v>
      </c>
      <c r="AP63" s="10">
        <v>0</v>
      </c>
      <c r="AQ63" s="10">
        <v>0</v>
      </c>
      <c r="AR63" s="13">
        <f t="shared" si="3"/>
        <v>8189.68</v>
      </c>
    </row>
    <row r="64" s="2" customFormat="1" spans="1:44">
      <c r="A64" s="9" t="s">
        <v>86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5.4</v>
      </c>
      <c r="W64" s="10">
        <v>2241.58</v>
      </c>
      <c r="X64" s="10">
        <v>8.0963</v>
      </c>
      <c r="Y64" s="10">
        <v>3362.39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123.9</v>
      </c>
      <c r="AG64" s="10">
        <v>51455.67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97.24</v>
      </c>
      <c r="AO64" s="10">
        <v>40383.77</v>
      </c>
      <c r="AP64" s="10">
        <v>0</v>
      </c>
      <c r="AQ64" s="10">
        <v>0</v>
      </c>
      <c r="AR64" s="13">
        <f t="shared" si="3"/>
        <v>97443.41</v>
      </c>
    </row>
    <row r="65" spans="1:44">
      <c r="A65" s="9" t="s">
        <v>87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15.77</v>
      </c>
      <c r="W65" s="10">
        <v>6550.07</v>
      </c>
      <c r="X65" s="10">
        <v>23.6578</v>
      </c>
      <c r="Y65" s="10">
        <v>9825.1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88.11</v>
      </c>
      <c r="AO65" s="10">
        <v>36592.08</v>
      </c>
      <c r="AP65" s="10">
        <v>0</v>
      </c>
      <c r="AQ65" s="10">
        <v>0</v>
      </c>
      <c r="AR65" s="13">
        <f t="shared" ref="AR65:AR111" si="4">G65+W65+Y65+AA65+AC65+AE65+AG65+AO65+M65+E65+C65+I65+K65+O65+Q65+S65+U65+AI65+AK65+AM65+AQ65</f>
        <v>52967.25</v>
      </c>
    </row>
    <row r="66" spans="1:44">
      <c r="A66" s="9" t="s">
        <v>88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4.9</v>
      </c>
      <c r="W66" s="10">
        <v>2035.22</v>
      </c>
      <c r="X66" s="10">
        <v>7.351</v>
      </c>
      <c r="Y66" s="10">
        <v>3052.85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19.55</v>
      </c>
      <c r="AO66" s="10">
        <v>8119.12</v>
      </c>
      <c r="AP66" s="10">
        <v>0</v>
      </c>
      <c r="AQ66" s="10">
        <v>0</v>
      </c>
      <c r="AR66" s="13">
        <f t="shared" si="4"/>
        <v>13207.19</v>
      </c>
    </row>
    <row r="67" spans="1:44">
      <c r="A67" s="9" t="s">
        <v>89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2.89</v>
      </c>
      <c r="W67" s="10">
        <v>1199.97</v>
      </c>
      <c r="X67" s="10">
        <v>4.3341</v>
      </c>
      <c r="Y67" s="10">
        <v>1799.95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19.93</v>
      </c>
      <c r="AO67" s="10">
        <v>8276.93</v>
      </c>
      <c r="AP67" s="10">
        <v>0</v>
      </c>
      <c r="AQ67" s="10">
        <v>0</v>
      </c>
      <c r="AR67" s="13">
        <f t="shared" si="4"/>
        <v>11276.85</v>
      </c>
    </row>
    <row r="68" spans="1:44">
      <c r="A68" s="9" t="s">
        <v>90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1.81</v>
      </c>
      <c r="W68" s="10">
        <v>751.57</v>
      </c>
      <c r="X68" s="10">
        <v>2.7145</v>
      </c>
      <c r="Y68" s="10">
        <v>1127.32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13.14</v>
      </c>
      <c r="AO68" s="10">
        <v>5457.04</v>
      </c>
      <c r="AP68" s="10">
        <v>0</v>
      </c>
      <c r="AQ68" s="10">
        <v>0</v>
      </c>
      <c r="AR68" s="13">
        <f t="shared" si="4"/>
        <v>7335.93</v>
      </c>
    </row>
    <row r="69" spans="1:44">
      <c r="A69" s="9" t="s">
        <v>91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2.66</v>
      </c>
      <c r="W69" s="10">
        <v>1105.45</v>
      </c>
      <c r="X69" s="10">
        <v>3.9926</v>
      </c>
      <c r="Y69" s="10">
        <v>1658.14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34.03</v>
      </c>
      <c r="AO69" s="10">
        <v>14132.66</v>
      </c>
      <c r="AP69" s="10">
        <v>0</v>
      </c>
      <c r="AQ69" s="10">
        <v>0</v>
      </c>
      <c r="AR69" s="13">
        <f t="shared" si="4"/>
        <v>16896.25</v>
      </c>
    </row>
    <row r="70" spans="1:44">
      <c r="A70" s="9" t="s">
        <v>92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2.27</v>
      </c>
      <c r="W70" s="10">
        <v>944.14</v>
      </c>
      <c r="X70" s="10">
        <v>3.4101</v>
      </c>
      <c r="Y70" s="10">
        <v>1416.23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8.11</v>
      </c>
      <c r="AO70" s="10">
        <v>3368.08</v>
      </c>
      <c r="AP70" s="10">
        <v>0</v>
      </c>
      <c r="AQ70" s="10">
        <v>0</v>
      </c>
      <c r="AR70" s="13">
        <f t="shared" si="4"/>
        <v>5728.45</v>
      </c>
    </row>
    <row r="71" spans="1:44">
      <c r="A71" s="9" t="s">
        <v>93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1.27</v>
      </c>
      <c r="W71" s="10">
        <v>525.4</v>
      </c>
      <c r="X71" s="10">
        <v>1.8976</v>
      </c>
      <c r="Y71" s="10">
        <v>788.06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12.04</v>
      </c>
      <c r="AO71" s="10">
        <v>5000.21</v>
      </c>
      <c r="AP71" s="10">
        <v>0</v>
      </c>
      <c r="AQ71" s="10">
        <v>0</v>
      </c>
      <c r="AR71" s="13">
        <f t="shared" si="4"/>
        <v>6313.67</v>
      </c>
    </row>
    <row r="72" spans="1:44">
      <c r="A72" s="9" t="s">
        <v>94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7.62</v>
      </c>
      <c r="W72" s="10">
        <v>3164.46</v>
      </c>
      <c r="X72" s="10">
        <v>11.4295</v>
      </c>
      <c r="Y72" s="10">
        <v>4746.69</v>
      </c>
      <c r="Z72" s="10">
        <v>0</v>
      </c>
      <c r="AA72" s="10">
        <v>0</v>
      </c>
      <c r="AB72" s="10">
        <v>0.75</v>
      </c>
      <c r="AC72" s="10">
        <v>310.12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50.89</v>
      </c>
      <c r="AO72" s="10">
        <v>21134.62</v>
      </c>
      <c r="AP72" s="10">
        <v>0</v>
      </c>
      <c r="AQ72" s="10">
        <v>0</v>
      </c>
      <c r="AR72" s="13">
        <f t="shared" si="4"/>
        <v>29355.89</v>
      </c>
    </row>
    <row r="73" spans="1:44">
      <c r="A73" s="9" t="s">
        <v>95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10.93</v>
      </c>
      <c r="W73" s="10">
        <v>4539.89</v>
      </c>
      <c r="X73" s="10">
        <v>16.3973</v>
      </c>
      <c r="Y73" s="10">
        <v>6809.81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170.54</v>
      </c>
      <c r="AO73" s="10">
        <v>70825.26</v>
      </c>
      <c r="AP73" s="10">
        <v>0</v>
      </c>
      <c r="AQ73" s="10">
        <v>0</v>
      </c>
      <c r="AR73" s="13">
        <f t="shared" si="4"/>
        <v>82174.96</v>
      </c>
    </row>
    <row r="74" spans="1:44">
      <c r="A74" s="9" t="s">
        <v>96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4.05</v>
      </c>
      <c r="W74" s="10">
        <v>1682.59</v>
      </c>
      <c r="X74" s="10">
        <v>6.0772</v>
      </c>
      <c r="Y74" s="10">
        <v>2523.88</v>
      </c>
      <c r="Z74" s="10">
        <v>0</v>
      </c>
      <c r="AA74" s="10">
        <v>0</v>
      </c>
      <c r="AB74" s="10">
        <v>1.33</v>
      </c>
      <c r="AC74" s="10">
        <v>551.89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33.25</v>
      </c>
      <c r="AO74" s="10">
        <v>13808.73</v>
      </c>
      <c r="AP74" s="10">
        <v>0</v>
      </c>
      <c r="AQ74" s="10">
        <v>0</v>
      </c>
      <c r="AR74" s="13">
        <f t="shared" si="4"/>
        <v>18567.09</v>
      </c>
    </row>
    <row r="75" spans="1:44">
      <c r="A75" s="9" t="s">
        <v>97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0.85</v>
      </c>
      <c r="W75" s="10">
        <v>351.68</v>
      </c>
      <c r="X75" s="10">
        <v>1.2702</v>
      </c>
      <c r="Y75" s="10">
        <v>527.51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3.03</v>
      </c>
      <c r="AO75" s="10">
        <v>1258.36</v>
      </c>
      <c r="AP75" s="10">
        <v>0</v>
      </c>
      <c r="AQ75" s="10">
        <v>0</v>
      </c>
      <c r="AR75" s="13">
        <f t="shared" si="4"/>
        <v>2137.55</v>
      </c>
    </row>
    <row r="76" spans="1:44">
      <c r="A76" s="9" t="s">
        <v>98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0.09</v>
      </c>
      <c r="W76" s="10">
        <v>35.67</v>
      </c>
      <c r="X76" s="10">
        <v>0.1288</v>
      </c>
      <c r="Y76" s="10">
        <v>53.48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2.38</v>
      </c>
      <c r="AO76" s="10">
        <v>713.07</v>
      </c>
      <c r="AP76" s="10">
        <v>0</v>
      </c>
      <c r="AQ76" s="10">
        <v>0</v>
      </c>
      <c r="AR76" s="13">
        <f t="shared" si="4"/>
        <v>802.22</v>
      </c>
    </row>
    <row r="77" spans="1:44">
      <c r="A77" s="9" t="s">
        <v>99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7.23</v>
      </c>
      <c r="W77" s="10">
        <v>3004.36</v>
      </c>
      <c r="X77" s="10">
        <v>10.8513</v>
      </c>
      <c r="Y77" s="10">
        <v>4506.54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52.4</v>
      </c>
      <c r="AO77" s="10">
        <v>21761.72</v>
      </c>
      <c r="AP77" s="10">
        <v>0</v>
      </c>
      <c r="AQ77" s="10">
        <v>0</v>
      </c>
      <c r="AR77" s="13">
        <f t="shared" si="4"/>
        <v>29272.62</v>
      </c>
    </row>
    <row r="78" spans="1:44">
      <c r="A78" s="9" t="s">
        <v>100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3.71</v>
      </c>
      <c r="W78" s="10">
        <v>1542.18</v>
      </c>
      <c r="X78" s="10">
        <v>5.5701</v>
      </c>
      <c r="Y78" s="10">
        <v>2313.26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24.62</v>
      </c>
      <c r="AO78" s="10">
        <v>10224.69</v>
      </c>
      <c r="AP78" s="10">
        <v>0</v>
      </c>
      <c r="AQ78" s="10">
        <v>0</v>
      </c>
      <c r="AR78" s="13">
        <f t="shared" si="4"/>
        <v>14080.13</v>
      </c>
    </row>
    <row r="79" spans="1:44">
      <c r="A79" s="9" t="s">
        <v>101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0.56</v>
      </c>
      <c r="W79" s="10">
        <v>233.32</v>
      </c>
      <c r="X79" s="10">
        <v>0.8427</v>
      </c>
      <c r="Y79" s="10">
        <v>349.97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19.76</v>
      </c>
      <c r="AO79" s="10">
        <v>4666.31</v>
      </c>
      <c r="AP79" s="10">
        <v>0</v>
      </c>
      <c r="AQ79" s="10">
        <v>0</v>
      </c>
      <c r="AR79" s="13">
        <f t="shared" si="4"/>
        <v>5249.6</v>
      </c>
    </row>
    <row r="80" spans="1:44">
      <c r="A80" s="9" t="s">
        <v>102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2.22</v>
      </c>
      <c r="W80" s="10">
        <v>923.17</v>
      </c>
      <c r="X80" s="10">
        <v>3.3344</v>
      </c>
      <c r="Y80" s="10">
        <v>1384.77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45.43</v>
      </c>
      <c r="AO80" s="10">
        <v>18463.41</v>
      </c>
      <c r="AP80" s="10">
        <v>0</v>
      </c>
      <c r="AQ80" s="10">
        <v>0</v>
      </c>
      <c r="AR80" s="13">
        <f t="shared" si="4"/>
        <v>20771.35</v>
      </c>
    </row>
    <row r="81" spans="1:44">
      <c r="A81" s="9" t="s">
        <v>103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3.28</v>
      </c>
      <c r="W81" s="10">
        <v>1363.26</v>
      </c>
      <c r="X81" s="10">
        <v>4.9239</v>
      </c>
      <c r="Y81" s="10">
        <v>2044.91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59.76</v>
      </c>
      <c r="AO81" s="10">
        <v>24818.33</v>
      </c>
      <c r="AP81" s="10">
        <v>0</v>
      </c>
      <c r="AQ81" s="10">
        <v>0</v>
      </c>
      <c r="AR81" s="13">
        <f t="shared" si="4"/>
        <v>28226.5</v>
      </c>
    </row>
    <row r="82" spans="1:44">
      <c r="A82" s="9" t="s">
        <v>104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2.77</v>
      </c>
      <c r="W82" s="10">
        <v>1149.3</v>
      </c>
      <c r="X82" s="10">
        <v>4.1511</v>
      </c>
      <c r="Y82" s="10">
        <v>1723.95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29.42</v>
      </c>
      <c r="AO82" s="10">
        <v>12218.13</v>
      </c>
      <c r="AP82" s="10">
        <v>0</v>
      </c>
      <c r="AQ82" s="10">
        <v>0</v>
      </c>
      <c r="AR82" s="13">
        <f t="shared" si="4"/>
        <v>15091.38</v>
      </c>
    </row>
    <row r="83" spans="1:44">
      <c r="A83" s="9" t="s">
        <v>105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1.73</v>
      </c>
      <c r="W83" s="10">
        <v>720.13</v>
      </c>
      <c r="X83" s="10">
        <v>2.601</v>
      </c>
      <c r="Y83" s="10">
        <v>1080.2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14.02</v>
      </c>
      <c r="AO83" s="10">
        <v>5822.51</v>
      </c>
      <c r="AP83" s="10">
        <v>0</v>
      </c>
      <c r="AQ83" s="10">
        <v>0</v>
      </c>
      <c r="AR83" s="13">
        <f t="shared" si="4"/>
        <v>7622.84</v>
      </c>
    </row>
    <row r="84" spans="1:44">
      <c r="A84" s="9" t="s">
        <v>106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1.52</v>
      </c>
      <c r="W84" s="10">
        <v>630.18</v>
      </c>
      <c r="X84" s="10">
        <v>2.2761</v>
      </c>
      <c r="Y84" s="10">
        <v>945.26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60.97</v>
      </c>
      <c r="AO84" s="10">
        <v>12603.52</v>
      </c>
      <c r="AP84" s="10">
        <v>0</v>
      </c>
      <c r="AQ84" s="10">
        <v>0</v>
      </c>
      <c r="AR84" s="13">
        <f t="shared" si="4"/>
        <v>14178.96</v>
      </c>
    </row>
    <row r="85" spans="1:44">
      <c r="A85" s="9" t="s">
        <v>107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6.17</v>
      </c>
      <c r="W85" s="10">
        <v>2562.11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40.03</v>
      </c>
      <c r="AO85" s="10">
        <v>16624.46</v>
      </c>
      <c r="AP85" s="10">
        <v>0</v>
      </c>
      <c r="AQ85" s="10">
        <v>0</v>
      </c>
      <c r="AR85" s="13">
        <f t="shared" si="4"/>
        <v>19186.57</v>
      </c>
    </row>
    <row r="86" spans="1:44">
      <c r="A86" s="9" t="s">
        <v>108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5.38</v>
      </c>
      <c r="W86" s="10">
        <v>2232.32</v>
      </c>
      <c r="X86" s="10">
        <v>8.0627</v>
      </c>
      <c r="Y86" s="10">
        <v>3348.45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17.51</v>
      </c>
      <c r="AO86" s="10">
        <v>7271.9</v>
      </c>
      <c r="AP86" s="10">
        <v>0</v>
      </c>
      <c r="AQ86" s="10">
        <v>0</v>
      </c>
      <c r="AR86" s="13">
        <f t="shared" si="4"/>
        <v>12852.67</v>
      </c>
    </row>
    <row r="87" spans="1:44">
      <c r="A87" s="9" t="s">
        <v>109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3.75</v>
      </c>
      <c r="W87" s="10">
        <v>1555.55</v>
      </c>
      <c r="X87" s="10">
        <v>5.6183</v>
      </c>
      <c r="Y87" s="10">
        <v>2333.29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14.9</v>
      </c>
      <c r="AO87" s="10">
        <v>6187.97</v>
      </c>
      <c r="AP87" s="10">
        <v>0</v>
      </c>
      <c r="AQ87" s="10">
        <v>0</v>
      </c>
      <c r="AR87" s="13">
        <f t="shared" si="4"/>
        <v>10076.81</v>
      </c>
    </row>
    <row r="88" spans="1:44">
      <c r="A88" s="9" t="s">
        <v>110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3.82</v>
      </c>
      <c r="W88" s="10">
        <v>1586.24</v>
      </c>
      <c r="X88" s="10">
        <v>5.7292</v>
      </c>
      <c r="Y88" s="10">
        <v>2379.33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19.22</v>
      </c>
      <c r="AO88" s="10">
        <v>7982.07</v>
      </c>
      <c r="AP88" s="10">
        <v>0</v>
      </c>
      <c r="AQ88" s="10">
        <v>0</v>
      </c>
      <c r="AR88" s="13">
        <f t="shared" si="4"/>
        <v>11947.64</v>
      </c>
    </row>
    <row r="89" spans="1:44">
      <c r="A89" s="9" t="s">
        <v>111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4.88</v>
      </c>
      <c r="W89" s="10">
        <v>2024.75</v>
      </c>
      <c r="X89" s="10">
        <v>7.3132</v>
      </c>
      <c r="Y89" s="10">
        <v>3037.16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18.34</v>
      </c>
      <c r="AO89" s="10">
        <v>7616.6</v>
      </c>
      <c r="AP89" s="10">
        <v>0</v>
      </c>
      <c r="AQ89" s="10">
        <v>0</v>
      </c>
      <c r="AR89" s="13">
        <f t="shared" si="4"/>
        <v>12678.51</v>
      </c>
    </row>
    <row r="90" spans="1:44">
      <c r="A90" s="9" t="s">
        <v>112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34.75</v>
      </c>
      <c r="W90" s="10">
        <v>14430.43</v>
      </c>
      <c r="X90" s="10">
        <v>52.1205</v>
      </c>
      <c r="Y90" s="10">
        <v>21645.64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160.48</v>
      </c>
      <c r="AO90" s="10">
        <v>66647.34</v>
      </c>
      <c r="AP90" s="10">
        <v>0</v>
      </c>
      <c r="AQ90" s="10">
        <v>0</v>
      </c>
      <c r="AR90" s="13">
        <f t="shared" si="4"/>
        <v>102723.41</v>
      </c>
    </row>
    <row r="91" spans="1:44">
      <c r="A91" s="9" t="s">
        <v>113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2.26</v>
      </c>
      <c r="W91" s="10">
        <v>937.28</v>
      </c>
      <c r="X91" s="10">
        <v>3.3836</v>
      </c>
      <c r="Y91" s="10">
        <v>1405.9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25.77</v>
      </c>
      <c r="AO91" s="10">
        <v>10707.44</v>
      </c>
      <c r="AP91" s="10">
        <v>0</v>
      </c>
      <c r="AQ91" s="10">
        <v>0</v>
      </c>
      <c r="AR91" s="13">
        <f t="shared" si="4"/>
        <v>13050.62</v>
      </c>
    </row>
    <row r="92" spans="1:44">
      <c r="A92" s="9" t="s">
        <v>114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0.36</v>
      </c>
      <c r="W92" s="10">
        <v>149.3</v>
      </c>
      <c r="X92" s="10">
        <v>0.5392</v>
      </c>
      <c r="Y92" s="10">
        <v>223.92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3.17</v>
      </c>
      <c r="AO92" s="10">
        <v>1316.5</v>
      </c>
      <c r="AP92" s="10">
        <v>0</v>
      </c>
      <c r="AQ92" s="10">
        <v>0</v>
      </c>
      <c r="AR92" s="13">
        <f t="shared" si="4"/>
        <v>1689.72</v>
      </c>
    </row>
    <row r="93" spans="1:44">
      <c r="A93" s="9" t="s">
        <v>115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1.12</v>
      </c>
      <c r="X93" s="10">
        <v>0.004</v>
      </c>
      <c r="Y93" s="10">
        <v>1.65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0.02</v>
      </c>
      <c r="AO93" s="10">
        <v>8.31</v>
      </c>
      <c r="AP93" s="10">
        <v>0</v>
      </c>
      <c r="AQ93" s="10">
        <v>0</v>
      </c>
      <c r="AR93" s="13">
        <f t="shared" si="4"/>
        <v>11.08</v>
      </c>
    </row>
    <row r="94" spans="1:44">
      <c r="A94" s="9" t="s">
        <v>116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2.33</v>
      </c>
      <c r="W94" s="10">
        <v>968.06</v>
      </c>
      <c r="X94" s="10">
        <v>3.4965</v>
      </c>
      <c r="Y94" s="10">
        <v>1452.1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12.34</v>
      </c>
      <c r="AO94" s="10">
        <v>5124.8</v>
      </c>
      <c r="AP94" s="10">
        <v>0</v>
      </c>
      <c r="AQ94" s="10">
        <v>0</v>
      </c>
      <c r="AR94" s="13">
        <f t="shared" si="4"/>
        <v>7544.96</v>
      </c>
    </row>
    <row r="95" spans="1:44">
      <c r="A95" s="9" t="s">
        <v>117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1.76</v>
      </c>
      <c r="W95" s="10">
        <v>730.18</v>
      </c>
      <c r="X95" s="10">
        <v>2.6372</v>
      </c>
      <c r="Y95" s="10">
        <v>1095.24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10.99</v>
      </c>
      <c r="AO95" s="10">
        <v>4564.15</v>
      </c>
      <c r="AP95" s="10">
        <v>0</v>
      </c>
      <c r="AQ95" s="10">
        <v>0</v>
      </c>
      <c r="AR95" s="13">
        <f t="shared" si="4"/>
        <v>6389.57</v>
      </c>
    </row>
    <row r="96" spans="1:44">
      <c r="A96" s="9" t="s">
        <v>118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0.25</v>
      </c>
      <c r="W96" s="10">
        <v>101.87</v>
      </c>
      <c r="X96" s="10">
        <v>0.3679</v>
      </c>
      <c r="Y96" s="10">
        <v>152.79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6.79</v>
      </c>
      <c r="AO96" s="10">
        <v>2037.05</v>
      </c>
      <c r="AP96" s="10">
        <v>0</v>
      </c>
      <c r="AQ96" s="10">
        <v>0</v>
      </c>
      <c r="AR96" s="13">
        <f t="shared" si="4"/>
        <v>2291.71</v>
      </c>
    </row>
    <row r="97" spans="1:44">
      <c r="A97" s="9" t="s">
        <v>119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2.8</v>
      </c>
      <c r="W97" s="10">
        <v>1160.97</v>
      </c>
      <c r="X97" s="10">
        <v>4.1932</v>
      </c>
      <c r="Y97" s="10">
        <v>1741.46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11.41</v>
      </c>
      <c r="AO97" s="10">
        <v>4738.57</v>
      </c>
      <c r="AP97" s="10">
        <v>0</v>
      </c>
      <c r="AQ97" s="10">
        <v>0</v>
      </c>
      <c r="AR97" s="13">
        <f t="shared" si="4"/>
        <v>7641</v>
      </c>
    </row>
    <row r="98" spans="1:44">
      <c r="A98" s="9" t="s">
        <v>120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5.43</v>
      </c>
      <c r="W98" s="10">
        <v>2255.45</v>
      </c>
      <c r="X98" s="10">
        <v>8.1463</v>
      </c>
      <c r="Y98" s="10">
        <v>3383.15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22.45</v>
      </c>
      <c r="AO98" s="10">
        <v>9323.49</v>
      </c>
      <c r="AP98" s="10">
        <v>0</v>
      </c>
      <c r="AQ98" s="10">
        <v>0</v>
      </c>
      <c r="AR98" s="13">
        <f t="shared" si="4"/>
        <v>14962.09</v>
      </c>
    </row>
    <row r="99" spans="1:44">
      <c r="A99" s="9" t="s">
        <v>121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3.95</v>
      </c>
      <c r="W99" s="10">
        <v>1639.94</v>
      </c>
      <c r="X99" s="10">
        <v>5.9231</v>
      </c>
      <c r="Y99" s="10">
        <v>2459.87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26.69</v>
      </c>
      <c r="AO99" s="10">
        <v>11084.36</v>
      </c>
      <c r="AP99" s="10">
        <v>0</v>
      </c>
      <c r="AQ99" s="10">
        <v>0</v>
      </c>
      <c r="AR99" s="13">
        <f t="shared" si="4"/>
        <v>15184.17</v>
      </c>
    </row>
    <row r="100" spans="1:44">
      <c r="A100" s="9" t="s">
        <v>122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4.29</v>
      </c>
      <c r="W100" s="10">
        <v>1780.76</v>
      </c>
      <c r="X100" s="10">
        <v>6.4319</v>
      </c>
      <c r="Y100" s="10">
        <v>2671.18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25.24</v>
      </c>
      <c r="AO100" s="10">
        <v>10482.17</v>
      </c>
      <c r="AP100" s="10">
        <v>0</v>
      </c>
      <c r="AQ100" s="10">
        <v>0</v>
      </c>
      <c r="AR100" s="13">
        <f t="shared" si="4"/>
        <v>14934.11</v>
      </c>
    </row>
    <row r="101" spans="1:44">
      <c r="A101" s="9" t="s">
        <v>123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1.64</v>
      </c>
      <c r="W101" s="10">
        <v>681.84</v>
      </c>
      <c r="X101" s="10">
        <v>2.4627</v>
      </c>
      <c r="Y101" s="10">
        <v>1022.76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9.25</v>
      </c>
      <c r="AO101" s="10">
        <v>3841.53</v>
      </c>
      <c r="AP101" s="10">
        <v>0</v>
      </c>
      <c r="AQ101" s="10">
        <v>0</v>
      </c>
      <c r="AR101" s="13">
        <f t="shared" si="4"/>
        <v>5546.13</v>
      </c>
    </row>
    <row r="102" spans="1:44">
      <c r="A102" s="9" t="s">
        <v>124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3">
        <f t="shared" si="4"/>
        <v>0</v>
      </c>
    </row>
    <row r="103" spans="1:44">
      <c r="A103" s="9" t="s">
        <v>125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6.22</v>
      </c>
      <c r="W103" s="10">
        <v>2584.95</v>
      </c>
      <c r="X103" s="10">
        <v>9.3365</v>
      </c>
      <c r="Y103" s="10">
        <v>3877.43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32.85</v>
      </c>
      <c r="AO103" s="10">
        <v>13642.61</v>
      </c>
      <c r="AP103" s="10">
        <v>0</v>
      </c>
      <c r="AQ103" s="10">
        <v>0</v>
      </c>
      <c r="AR103" s="13">
        <f t="shared" si="4"/>
        <v>20104.99</v>
      </c>
    </row>
    <row r="104" spans="1:44">
      <c r="A104" s="9" t="s">
        <v>126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6.96</v>
      </c>
      <c r="W104" s="10">
        <v>2890.49</v>
      </c>
      <c r="X104" s="10">
        <v>10.4399</v>
      </c>
      <c r="Y104" s="10">
        <v>4335.7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20.15</v>
      </c>
      <c r="AO104" s="10">
        <v>8368.3</v>
      </c>
      <c r="AP104" s="10">
        <v>0</v>
      </c>
      <c r="AQ104" s="10">
        <v>0</v>
      </c>
      <c r="AR104" s="13">
        <f t="shared" si="4"/>
        <v>15594.49</v>
      </c>
    </row>
    <row r="105" spans="1:44">
      <c r="A105" s="9" t="s">
        <v>127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2.66</v>
      </c>
      <c r="W105" s="10">
        <v>1104.41</v>
      </c>
      <c r="X105" s="10">
        <v>3.989</v>
      </c>
      <c r="Y105" s="10">
        <v>1656.61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21.47</v>
      </c>
      <c r="AO105" s="10">
        <v>8916.49</v>
      </c>
      <c r="AP105" s="10">
        <v>0</v>
      </c>
      <c r="AQ105" s="10">
        <v>0</v>
      </c>
      <c r="AR105" s="13">
        <f t="shared" si="4"/>
        <v>11677.51</v>
      </c>
    </row>
    <row r="106" spans="1:44">
      <c r="A106" s="9" t="s">
        <v>128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5.01</v>
      </c>
      <c r="W106" s="10">
        <v>2081.77</v>
      </c>
      <c r="X106" s="10">
        <v>7.5191</v>
      </c>
      <c r="Y106" s="10">
        <v>3122.66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32.83</v>
      </c>
      <c r="AO106" s="10">
        <v>13634.3</v>
      </c>
      <c r="AP106" s="10">
        <v>0</v>
      </c>
      <c r="AQ106" s="10">
        <v>0</v>
      </c>
      <c r="AR106" s="13">
        <f t="shared" si="4"/>
        <v>18838.73</v>
      </c>
    </row>
    <row r="107" spans="1:44">
      <c r="A107" s="9" t="s">
        <v>129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0.18</v>
      </c>
      <c r="W107" s="10">
        <v>74.42</v>
      </c>
      <c r="X107" s="10">
        <v>0.2688</v>
      </c>
      <c r="Y107" s="10">
        <v>111.62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30.21</v>
      </c>
      <c r="AO107" s="10">
        <v>1488.44</v>
      </c>
      <c r="AP107" s="10">
        <v>0</v>
      </c>
      <c r="AQ107" s="10">
        <v>0</v>
      </c>
      <c r="AR107" s="13">
        <f t="shared" si="4"/>
        <v>1674.48</v>
      </c>
    </row>
    <row r="108" spans="1:44">
      <c r="A108" s="9" t="s">
        <v>130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8.72</v>
      </c>
      <c r="W108" s="10">
        <v>3620.96</v>
      </c>
      <c r="X108" s="10">
        <v>13.0784</v>
      </c>
      <c r="Y108" s="10">
        <v>5431.44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75.93</v>
      </c>
      <c r="AO108" s="10">
        <v>31533.73</v>
      </c>
      <c r="AP108" s="10">
        <v>0</v>
      </c>
      <c r="AQ108" s="10">
        <v>0</v>
      </c>
      <c r="AR108" s="13">
        <f t="shared" si="4"/>
        <v>40586.13</v>
      </c>
    </row>
    <row r="109" spans="1:44">
      <c r="A109" s="9" t="s">
        <v>131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3</v>
      </c>
      <c r="W109" s="10">
        <v>1244.7</v>
      </c>
      <c r="X109" s="10">
        <v>4.4957</v>
      </c>
      <c r="Y109" s="10">
        <v>1867.04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24.37</v>
      </c>
      <c r="AO109" s="10">
        <v>10120.86</v>
      </c>
      <c r="AP109" s="10">
        <v>0</v>
      </c>
      <c r="AQ109" s="10">
        <v>0</v>
      </c>
      <c r="AR109" s="13">
        <f t="shared" si="4"/>
        <v>13232.6</v>
      </c>
    </row>
    <row r="110" spans="1:44">
      <c r="A110" s="9" t="s">
        <v>132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6.25</v>
      </c>
      <c r="W110" s="10">
        <v>2594.92</v>
      </c>
      <c r="X110" s="10">
        <v>9.3724</v>
      </c>
      <c r="Y110" s="10">
        <v>3892.38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81.71</v>
      </c>
      <c r="AO110" s="10">
        <v>33934.16</v>
      </c>
      <c r="AP110" s="10">
        <v>0</v>
      </c>
      <c r="AQ110" s="10">
        <v>0</v>
      </c>
      <c r="AR110" s="13">
        <f t="shared" si="4"/>
        <v>40421.46</v>
      </c>
    </row>
    <row r="111" s="2" customFormat="1" spans="1:44">
      <c r="A111" s="9" t="s">
        <v>133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10.65</v>
      </c>
      <c r="W111" s="10">
        <v>4421.2</v>
      </c>
      <c r="X111" s="10">
        <v>15.9687</v>
      </c>
      <c r="Y111" s="10">
        <v>6631.8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207.47</v>
      </c>
      <c r="AO111" s="10">
        <v>86162.29</v>
      </c>
      <c r="AP111" s="10">
        <v>0</v>
      </c>
      <c r="AQ111" s="10">
        <v>0</v>
      </c>
      <c r="AR111" s="13">
        <f t="shared" si="4"/>
        <v>97215.29</v>
      </c>
    </row>
    <row r="112" spans="1:44">
      <c r="A112" s="9" t="s">
        <v>134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20.69</v>
      </c>
      <c r="W112" s="9">
        <v>8591.98</v>
      </c>
      <c r="X112" s="9">
        <v>31.0328</v>
      </c>
      <c r="Y112" s="9">
        <v>12887.93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409.71</v>
      </c>
      <c r="AO112" s="9">
        <v>170152.56</v>
      </c>
      <c r="AP112" s="9">
        <v>0</v>
      </c>
      <c r="AQ112" s="9">
        <v>0</v>
      </c>
      <c r="AR112" s="13">
        <f t="shared" ref="AR112:AR122" si="5">G112+W112+Y112+AA112+AC112+AE112+AG112+AO112+M112+E112+C112+I112+K112+O112+Q112+S112+U112+AI112+AK112+AM112+AQ112</f>
        <v>191632.47</v>
      </c>
    </row>
    <row r="113" spans="1:44">
      <c r="A113" s="9" t="s">
        <v>135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3.36</v>
      </c>
      <c r="W113" s="9">
        <v>1397.03</v>
      </c>
      <c r="X113" s="9">
        <v>5.0458</v>
      </c>
      <c r="Y113" s="9">
        <v>2095.51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94.53</v>
      </c>
      <c r="AO113" s="9">
        <v>27940.14</v>
      </c>
      <c r="AP113" s="9">
        <v>0</v>
      </c>
      <c r="AQ113" s="9">
        <v>0</v>
      </c>
      <c r="AR113" s="13">
        <f t="shared" si="5"/>
        <v>31432.68</v>
      </c>
    </row>
    <row r="114" spans="1:44">
      <c r="A114" s="9" t="s">
        <v>136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53.89</v>
      </c>
      <c r="W114" s="9">
        <v>22379.44</v>
      </c>
      <c r="X114" s="9">
        <v>80.8311</v>
      </c>
      <c r="Y114" s="9">
        <v>33569.15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703.38</v>
      </c>
      <c r="AO114" s="9">
        <v>292113.71</v>
      </c>
      <c r="AP114" s="9">
        <v>0</v>
      </c>
      <c r="AQ114" s="9">
        <v>0</v>
      </c>
      <c r="AR114" s="13">
        <f t="shared" si="5"/>
        <v>348062.3</v>
      </c>
    </row>
    <row r="115" spans="1:44">
      <c r="A115" s="9" t="s">
        <v>137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3.84</v>
      </c>
      <c r="W115" s="9">
        <v>1595.13</v>
      </c>
      <c r="X115" s="9">
        <v>5.7613</v>
      </c>
      <c r="Y115" s="9">
        <v>2392.66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98.73</v>
      </c>
      <c r="AO115" s="9">
        <v>31902.1</v>
      </c>
      <c r="AP115" s="9">
        <v>0</v>
      </c>
      <c r="AQ115" s="9">
        <v>0</v>
      </c>
      <c r="AR115" s="13">
        <f t="shared" si="5"/>
        <v>35889.89</v>
      </c>
    </row>
    <row r="116" spans="1:44">
      <c r="A116" s="9" t="s">
        <v>138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22.23</v>
      </c>
      <c r="W116" s="9">
        <v>9231.45</v>
      </c>
      <c r="X116" s="9">
        <v>33.3425</v>
      </c>
      <c r="Y116" s="9">
        <v>13847.15</v>
      </c>
      <c r="Z116" s="9">
        <v>0</v>
      </c>
      <c r="AA116" s="9">
        <v>0</v>
      </c>
      <c r="AB116" s="9">
        <v>37.61</v>
      </c>
      <c r="AC116" s="9">
        <v>15619.59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306.72</v>
      </c>
      <c r="AO116" s="9">
        <v>127380.82</v>
      </c>
      <c r="AP116" s="9">
        <v>0</v>
      </c>
      <c r="AQ116" s="9">
        <v>0</v>
      </c>
      <c r="AR116" s="13">
        <f t="shared" si="5"/>
        <v>166079.01</v>
      </c>
    </row>
    <row r="117" spans="1:44">
      <c r="A117" s="9" t="s">
        <v>139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32.79</v>
      </c>
      <c r="W117" s="9">
        <v>13618.89</v>
      </c>
      <c r="X117" s="9">
        <v>49.1894</v>
      </c>
      <c r="Y117" s="9">
        <v>20428.34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373.45</v>
      </c>
      <c r="AO117" s="9">
        <v>155093.79</v>
      </c>
      <c r="AP117" s="9">
        <v>0</v>
      </c>
      <c r="AQ117" s="9">
        <v>0</v>
      </c>
      <c r="AR117" s="13">
        <f t="shared" si="5"/>
        <v>189141.02</v>
      </c>
    </row>
    <row r="118" spans="1:44">
      <c r="A118" s="10" t="s">
        <v>140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14.69</v>
      </c>
      <c r="W118" s="10">
        <v>6099.26</v>
      </c>
      <c r="X118" s="10">
        <v>22.0296</v>
      </c>
      <c r="Y118" s="10">
        <v>9148.89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327.05</v>
      </c>
      <c r="AO118" s="10">
        <v>121985.24</v>
      </c>
      <c r="AP118" s="10">
        <v>0</v>
      </c>
      <c r="AQ118" s="10">
        <v>0</v>
      </c>
      <c r="AR118" s="13">
        <f t="shared" si="5"/>
        <v>137233.39</v>
      </c>
    </row>
    <row r="119" s="1" customFormat="1" spans="1:44">
      <c r="A119" s="10" t="s">
        <v>141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3.99</v>
      </c>
      <c r="W119" s="10">
        <v>1656.09</v>
      </c>
      <c r="X119" s="10">
        <v>5.9816</v>
      </c>
      <c r="Y119" s="10">
        <v>2484.14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104.07</v>
      </c>
      <c r="AO119" s="10">
        <v>33121.84</v>
      </c>
      <c r="AP119" s="10">
        <v>0</v>
      </c>
      <c r="AQ119" s="10">
        <v>0</v>
      </c>
      <c r="AR119" s="13">
        <f t="shared" si="5"/>
        <v>37262.07</v>
      </c>
    </row>
    <row r="120" s="1" customFormat="1" spans="1:44">
      <c r="A120" s="10" t="s">
        <v>142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19.64</v>
      </c>
      <c r="W120" s="10">
        <v>8155.45</v>
      </c>
      <c r="X120" s="10">
        <v>29.4562</v>
      </c>
      <c r="Y120" s="10">
        <v>12233.15</v>
      </c>
      <c r="Z120" s="10">
        <v>0</v>
      </c>
      <c r="AA120" s="10">
        <v>0</v>
      </c>
      <c r="AB120" s="10">
        <v>8.05</v>
      </c>
      <c r="AC120" s="10">
        <v>3343.73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379.14</v>
      </c>
      <c r="AO120" s="10">
        <v>157456.84</v>
      </c>
      <c r="AP120" s="10">
        <v>0</v>
      </c>
      <c r="AQ120" s="10">
        <v>0</v>
      </c>
      <c r="AR120" s="13">
        <f t="shared" si="5"/>
        <v>181189.17</v>
      </c>
    </row>
    <row r="121" s="1" customFormat="1" spans="1:44">
      <c r="A121" s="10" t="s">
        <v>143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41.93</v>
      </c>
      <c r="W121" s="10">
        <v>17413.94</v>
      </c>
      <c r="X121" s="10">
        <v>62.8965</v>
      </c>
      <c r="Y121" s="10">
        <v>26120.92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551.15</v>
      </c>
      <c r="AO121" s="10">
        <v>228892.6</v>
      </c>
      <c r="AP121" s="10">
        <v>0</v>
      </c>
      <c r="AQ121" s="10">
        <v>0</v>
      </c>
      <c r="AR121" s="13">
        <f t="shared" si="5"/>
        <v>272427.46</v>
      </c>
    </row>
    <row r="122" spans="1:44">
      <c r="A122" s="14" t="s">
        <v>144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19.57</v>
      </c>
      <c r="W122" s="14">
        <v>8127.46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617.29</v>
      </c>
      <c r="AO122" s="14">
        <v>162549.25</v>
      </c>
      <c r="AP122" s="14">
        <v>0</v>
      </c>
      <c r="AQ122" s="14">
        <v>0</v>
      </c>
      <c r="AR122" s="16">
        <f t="shared" si="5"/>
        <v>170676.71</v>
      </c>
    </row>
    <row r="123" s="3" customFormat="1" spans="1:44">
      <c r="A123" s="6" t="s">
        <v>145</v>
      </c>
      <c r="B123" s="15">
        <f>SUM(B4:B122)</f>
        <v>0</v>
      </c>
      <c r="C123" s="15">
        <f t="shared" ref="C123:P123" si="6">SUM(C4:C122)</f>
        <v>0</v>
      </c>
      <c r="D123" s="15">
        <f t="shared" si="6"/>
        <v>0</v>
      </c>
      <c r="E123" s="15">
        <f t="shared" si="6"/>
        <v>0</v>
      </c>
      <c r="F123" s="15">
        <f t="shared" si="6"/>
        <v>0</v>
      </c>
      <c r="G123" s="15">
        <f t="shared" si="6"/>
        <v>0</v>
      </c>
      <c r="H123" s="15">
        <f t="shared" si="6"/>
        <v>0</v>
      </c>
      <c r="I123" s="15">
        <f t="shared" si="6"/>
        <v>0</v>
      </c>
      <c r="J123" s="15">
        <f t="shared" si="6"/>
        <v>0</v>
      </c>
      <c r="K123" s="15">
        <f t="shared" si="6"/>
        <v>0</v>
      </c>
      <c r="L123" s="15">
        <f t="shared" si="6"/>
        <v>0</v>
      </c>
      <c r="M123" s="15">
        <f t="shared" si="6"/>
        <v>0</v>
      </c>
      <c r="N123" s="15">
        <f t="shared" si="6"/>
        <v>0</v>
      </c>
      <c r="O123" s="15">
        <f t="shared" si="6"/>
        <v>0</v>
      </c>
      <c r="P123" s="15">
        <f t="shared" si="6"/>
        <v>0</v>
      </c>
      <c r="Q123" s="15">
        <f t="shared" ref="Q123:AR123" si="7">SUM(Q4:Q122)</f>
        <v>0</v>
      </c>
      <c r="R123" s="15">
        <f t="shared" si="7"/>
        <v>0</v>
      </c>
      <c r="S123" s="15">
        <f t="shared" si="7"/>
        <v>0</v>
      </c>
      <c r="T123" s="15">
        <f t="shared" si="7"/>
        <v>0</v>
      </c>
      <c r="U123" s="15">
        <f t="shared" si="7"/>
        <v>0</v>
      </c>
      <c r="V123" s="15">
        <f t="shared" si="7"/>
        <v>12014.46</v>
      </c>
      <c r="W123" s="15">
        <f t="shared" si="7"/>
        <v>4996167.88</v>
      </c>
      <c r="X123" s="15">
        <f t="shared" si="7"/>
        <v>5767.9554</v>
      </c>
      <c r="Y123" s="15">
        <f t="shared" si="7"/>
        <v>2405217.27</v>
      </c>
      <c r="Z123" s="15">
        <f t="shared" si="7"/>
        <v>18662.16</v>
      </c>
      <c r="AA123" s="15">
        <f t="shared" si="7"/>
        <v>7959959.52</v>
      </c>
      <c r="AB123" s="15">
        <f t="shared" si="7"/>
        <v>2468.03</v>
      </c>
      <c r="AC123" s="15">
        <f t="shared" si="7"/>
        <v>1029576.41</v>
      </c>
      <c r="AD123" s="15">
        <f t="shared" si="7"/>
        <v>0</v>
      </c>
      <c r="AE123" s="15">
        <f t="shared" si="7"/>
        <v>0</v>
      </c>
      <c r="AF123" s="15">
        <f t="shared" si="7"/>
        <v>10923.9</v>
      </c>
      <c r="AG123" s="15">
        <f t="shared" si="7"/>
        <v>4536695.67</v>
      </c>
      <c r="AH123" s="15">
        <f t="shared" si="7"/>
        <v>483.42</v>
      </c>
      <c r="AI123" s="15">
        <f t="shared" si="7"/>
        <v>200764.33</v>
      </c>
      <c r="AJ123" s="15">
        <f t="shared" si="7"/>
        <v>0</v>
      </c>
      <c r="AK123" s="15">
        <f t="shared" si="7"/>
        <v>0</v>
      </c>
      <c r="AL123" s="15">
        <f t="shared" si="7"/>
        <v>0</v>
      </c>
      <c r="AM123" s="15">
        <f t="shared" si="7"/>
        <v>0</v>
      </c>
      <c r="AN123" s="15">
        <f t="shared" si="7"/>
        <v>5836.93</v>
      </c>
      <c r="AO123" s="15">
        <f t="shared" si="7"/>
        <v>2257138.28</v>
      </c>
      <c r="AP123" s="15">
        <f t="shared" si="7"/>
        <v>0</v>
      </c>
      <c r="AQ123" s="15">
        <f t="shared" si="7"/>
        <v>0</v>
      </c>
      <c r="AR123" s="16">
        <f t="shared" si="7"/>
        <v>23334103.58</v>
      </c>
    </row>
  </sheetData>
  <mergeCells count="24">
    <mergeCell ref="A1:A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2:A3"/>
    <mergeCell ref="AR2:AR3"/>
  </mergeCells>
  <pageMargins left="0.699305555555556" right="0.699305555555556" top="0.75" bottom="0.75" header="0.3" footer="0.3"/>
  <pageSetup paperSize="9" scale="2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林孙奔</cp:lastModifiedBy>
  <dcterms:created xsi:type="dcterms:W3CDTF">2022-02-22T09:14:00Z</dcterms:created>
  <dcterms:modified xsi:type="dcterms:W3CDTF">2023-08-09T03:11:54Z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7365B014CB5044DD849A78E3BA39EA7B</vt:lpwstr>
  </property>
</Properties>
</file>