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<sst xmlns="http://schemas.openxmlformats.org/spreadsheetml/2006/main" count="184" uniqueCount="144">
  <si>
    <t>2023年5月考核费用分项月报</t>
  </si>
  <si>
    <t>电厂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</si>
  <si>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</si>
  <si>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</si>
  <si>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</si>
  <si>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</si>
  <si>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</si>
  <si>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</si>
  <si>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</si>
  <si>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</si>
  <si>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</si>
  <si>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</si>
  <si>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</si>
  <si>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</si>
  <si>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</si>
  <si>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</si>
  <si>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</si>
  <si>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</si>
  <si>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</si>
  <si>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</si>
  <si>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</si>
  <si>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</si>
  <si>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</si>
  <si>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</si>
  <si>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</si>
  <si>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</si>
  <si>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</si>
  <si>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</si>
  <si>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</si>
  <si>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</si>
  <si>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</si>
  <si>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</si>
  <si>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</si>
  <si>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浙能乐清发电有限公司（大崧）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</si>
  <si>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</si>
  <si>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</si>
  <si>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</si>
  <si>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</si>
  <si>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</si>
  <si>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浙能乐清发电有限公司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</si>
  <si>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</si>
  <si>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</si>
  <si>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</si>
  <si>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</si>
  <si>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</si>
  <si>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</si>
  <si>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</si>
  <si>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</si>
  <si>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</si>
  <si>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</si>
  <si>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</si>
  <si>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浙江浙能镇海发电有限公司</t>
  </si>
  <si>
    <t>浙江丰源水电公司</t>
  </si>
  <si>
    <t>宁波溪口抽水蓄能电站</t>
  </si>
  <si>
    <t>青田三溪口水电公司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</si>
  <si>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</si>
  <si>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</si>
  <si>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</si>
  <si>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</si>
  <si>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</si>
  <si>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</si>
  <si>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常山天然气发电有限公司</t>
  </si>
  <si>
    <t>长兴天然气热电有限公司</t>
  </si>
  <si>
    <t>浙江德能天然气发电有限公司</t>
  </si>
  <si>
    <t>安吉天然气热电有限公司</t>
  </si>
  <si>
    <t>华电江东然气热电有限公司</t>
  </si>
  <si>
    <t>金华燃机发电有限公司</t>
  </si>
  <si>
    <t>衢州普星天然气有限公司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</si>
  <si>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</si>
  <si>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</si>
  <si>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</si>
  <si>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</si>
  <si>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</si>
  <si>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</si>
  <si>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</si>
  <si>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</si>
  <si>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镇海天然气热电有限公司(热动中心)</t>
  </si>
  <si>
    <t>浙能镇海天然气发电有限公司</t>
  </si>
  <si>
    <t>国电湖州南浔天然气热电有限公司</t>
  </si>
  <si>
    <t>半山发电有限公司（气电）</t>
  </si>
  <si>
    <t>浙江国华余姚天然气发电有限公司</t>
  </si>
  <si>
    <t>镇海联合发电公司</t>
  </si>
  <si>
    <t>嘉兴德源节能科技有限公司</t>
  </si>
  <si>
    <t>慈溪百益新能源科技有限公司</t>
  </si>
  <si>
    <t>国能浙江北仑第一发电有限公司（光伏）</t>
  </si>
  <si>
    <t>国家电投集团桑尼安吉新能源有限公司</t>
  </si>
  <si>
    <t>雄亚（温岭）新能源有限公司</t>
  </si>
  <si>
    <t>象山大唐新能源有限公司（大涂）</t>
  </si>
  <si>
    <t>慈溪风凌新能源科技有限公司</t>
  </si>
  <si>
    <t>湖州宏晖光伏发电有限公司</t>
  </si>
  <si>
    <t>瑞安市华博新能源有限公司</t>
  </si>
  <si>
    <t>华电浙江江山新能源有限公司</t>
  </si>
  <si>
    <t>中核苍南县昊昌新能源有限公司</t>
  </si>
  <si>
    <t>浙江浙能嘉兴发电有限公司（光伏）</t>
  </si>
  <si>
    <t>江山正泰林农光伏发展有限公司</t>
  </si>
  <si>
    <t>玉环县晶科电力有限公司（含II期玉环晶能）</t>
  </si>
  <si>
    <t>衢州杭泰光伏发电有限公司</t>
  </si>
  <si>
    <t>兰溪市晶科电力有限公司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</si>
  <si>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</si>
  <si>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</si>
  <si>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</si>
  <si>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</si>
  <si>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</si>
  <si>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浙江大唐国际江山新城热电有限责任公司</t>
  </si>
  <si>
    <t>兰溪绿能太阳能科技有限公司</t>
  </si>
  <si>
    <t>国能浙江宁海发电有限公司（光伏）</t>
  </si>
  <si>
    <t>浙江磐安华电新能源有限公司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</si>
  <si>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</si>
  <si>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</si>
  <si>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</si>
  <si>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</si>
  <si>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</si>
  <si>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</si>
  <si>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</si>
  <si>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大唐（瑞安）新能源有限公司</t>
  </si>
  <si>
    <t>湖州南浔万投太阳能电力有限公司</t>
  </si>
  <si>
    <t>象山大唐新能源有限公司</t>
  </si>
  <si>
    <t>国能（浙江开化）能源有限公司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</si>
  <si>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</si>
  <si>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</si>
  <si>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</si>
  <si>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</si>
  <si>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</si>
  <si>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浙江浙能电力股份有限公司萧山发电厂</t>
  </si>
  <si>
    <t>慈溪协能新能源科技有限公司</t>
  </si>
  <si>
    <t>慈溪正态新能源科技有限公司（正能）</t>
  </si>
  <si>
    <t>中节能（长兴）太阳能科技有限公司</t>
  </si>
  <si>
    <t>宁波镇海岚能新能源科技有限公司（岚能）</t>
  </si>
  <si>
    <t>温州乐泰光伏发电有限公司</t>
  </si>
  <si>
    <t>衢州禾和新能源科技有限公司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</si>
  <si>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</si>
  <si>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</si>
  <si>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</si>
  <si>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</si>
  <si>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</si>
  <si>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</si>
  <si>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</si>
  <si>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华润海上风电（苍南）有限公司</t>
  </si>
  <si>
    <t>中广核新能源（象山）有限公司</t>
  </si>
  <si>
    <t>龙源磐安风力发电有限公司</t>
  </si>
  <si>
    <t>国电象山海上风电有限公司</t>
  </si>
  <si>
    <t>华能浙江苍南海上风电有限责任公司</t>
  </si>
  <si>
    <t>中广核浙江岱山海上风力发电有限公司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</si>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</sst>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176" fontId="1" fillId="0" borderId="2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R121"/>
  <sheetViews>
    <sheetView tabSelected="1" zoomScale="70" zoomScaleNormal="70" workbookViewId="0">
      <pane xSplit="1" ySplit="3" topLeftCell="V76" activePane="bottomRight" state="frozen"/>
      <selection/>
      <selection pane="topRight"/>
      <selection pane="bottomLeft"/>
      <selection pane="bottomRight" activeCell="AN125" sqref="AN125"/>
    </sheetView>
  </sheetViews>
  <sheetFormatPr defaultColWidth="9" defaultRowHeight="13.5"/>
  <cols>
    <col min="1" max="1" width="46.5" style="2" customWidth="1"/>
    <col min="2" max="2" width="12.25" style="2" customWidth="1"/>
    <col min="3" max="3" width="11.625" style="2" customWidth="1"/>
    <col min="4" max="4" width="12.25" style="2" customWidth="1"/>
    <col min="5" max="5" width="9.125" style="2" customWidth="1"/>
    <col min="6" max="6" width="12.25" style="2" customWidth="1"/>
    <col min="7" max="7" width="9.125" style="2" customWidth="1"/>
    <col min="8" max="8" width="12.25" style="2" customWidth="1"/>
    <col min="9" max="9" width="9.125" style="2" customWidth="1"/>
    <col min="10" max="10" width="12.25" style="2" customWidth="1"/>
    <col min="11" max="11" width="9.125" style="2" customWidth="1"/>
    <col min="12" max="12" width="12.25" style="2" customWidth="1"/>
    <col min="13" max="13" width="9.125" style="2" customWidth="1"/>
    <col min="14" max="14" width="12.25" style="2" customWidth="1"/>
    <col min="15" max="15" width="9.5" style="2" customWidth="1"/>
    <col min="16" max="16" width="12.25" style="2" customWidth="1"/>
    <col min="17" max="17" width="9.125" style="2" customWidth="1"/>
    <col min="18" max="18" width="12.25" style="2" customWidth="1"/>
    <col min="19" max="19" width="9.125" style="2" customWidth="1"/>
    <col min="20" max="20" width="12.25" style="2" customWidth="1"/>
    <col min="21" max="21" width="9.125" style="2" customWidth="1"/>
    <col min="22" max="22" width="12.25" style="2" customWidth="1"/>
    <col min="23" max="23" width="10.5" style="2" customWidth="1"/>
    <col min="24" max="24" width="12.25" style="2" customWidth="1"/>
    <col min="25" max="25" width="10.5" style="2" customWidth="1"/>
    <col min="26" max="26" width="12.25" style="2" customWidth="1"/>
    <col min="27" max="27" width="14.125" style="2" customWidth="1"/>
    <col min="28" max="28" width="12.25" style="2" customWidth="1"/>
    <col min="29" max="29" width="9.5" style="2" customWidth="1"/>
    <col min="30" max="30" width="12.25" style="2" customWidth="1"/>
    <col min="31" max="31" width="9.125" style="2" customWidth="1"/>
    <col min="32" max="32" width="12.25" style="2" customWidth="1"/>
    <col min="33" max="33" width="10.5" style="2" customWidth="1"/>
    <col min="34" max="34" width="12.25" style="2" customWidth="1"/>
    <col min="35" max="35" width="11.625" style="2" customWidth="1"/>
    <col min="36" max="36" width="12.25" style="2" customWidth="1"/>
    <col min="37" max="37" width="9.125" style="2" customWidth="1"/>
    <col min="38" max="38" width="21.375" style="2" customWidth="1"/>
    <col min="39" max="39" width="9.125" style="2" customWidth="1"/>
    <col min="40" max="40" width="12.25" style="2" customWidth="1"/>
    <col min="41" max="41" width="10.5" style="2" customWidth="1"/>
    <col min="42" max="42" width="12.25" style="2" customWidth="1"/>
    <col min="43" max="43" width="9.125" style="2" customWidth="1"/>
    <col min="44" max="44" width="14.125" style="1"/>
    <col min="45" max="16384" width="9" style="2"/>
  </cols>
  <sheetData>
    <row r="1" ht="31" customHeight="1" spans="1:4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="1" customFormat="1" spans="1:44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 t="s">
        <v>5</v>
      </c>
      <c r="I2" s="4"/>
      <c r="J2" s="4" t="s">
        <v>6</v>
      </c>
      <c r="K2" s="4"/>
      <c r="L2" s="4" t="s">
        <v>7</v>
      </c>
      <c r="M2" s="4"/>
      <c r="N2" s="4" t="s">
        <v>8</v>
      </c>
      <c r="O2" s="4"/>
      <c r="P2" s="4" t="s">
        <v>9</v>
      </c>
      <c r="Q2" s="4"/>
      <c r="R2" s="4" t="s">
        <v>10</v>
      </c>
      <c r="S2" s="4"/>
      <c r="T2" s="4" t="s">
        <v>11</v>
      </c>
      <c r="U2" s="4"/>
      <c r="V2" s="4" t="s">
        <v>12</v>
      </c>
      <c r="W2" s="4"/>
      <c r="X2" s="4" t="s">
        <v>13</v>
      </c>
      <c r="Y2" s="4"/>
      <c r="Z2" s="4" t="s">
        <v>14</v>
      </c>
      <c r="AA2" s="4"/>
      <c r="AB2" s="4" t="s">
        <v>15</v>
      </c>
      <c r="AC2" s="4"/>
      <c r="AD2" s="4" t="s">
        <v>16</v>
      </c>
      <c r="AE2" s="4"/>
      <c r="AF2" s="4" t="s">
        <v>17</v>
      </c>
      <c r="AG2" s="4"/>
      <c r="AH2" s="4" t="s">
        <v>18</v>
      </c>
      <c r="AI2" s="4"/>
      <c r="AJ2" s="4" t="s">
        <v>19</v>
      </c>
      <c r="AK2" s="4"/>
      <c r="AL2" s="4" t="s">
        <v>20</v>
      </c>
      <c r="AM2" s="4"/>
      <c r="AN2" s="4" t="s">
        <v>21</v>
      </c>
      <c r="AO2" s="4"/>
      <c r="AP2" s="4" t="s">
        <v>22</v>
      </c>
      <c r="AQ2" s="4"/>
      <c r="AR2" s="10" t="s">
        <v>23</v>
      </c>
    </row>
    <row r="3" s="1" customFormat="1" spans="1:44">
      <c r="A3" s="5"/>
      <c r="B3" s="4" t="s">
        <v>24</v>
      </c>
      <c r="C3" s="4" t="s">
        <v>25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 t="s">
        <v>25</v>
      </c>
      <c r="L3" s="4" t="s">
        <v>24</v>
      </c>
      <c r="M3" s="4" t="s">
        <v>25</v>
      </c>
      <c r="N3" s="4" t="s">
        <v>24</v>
      </c>
      <c r="O3" s="4" t="s">
        <v>25</v>
      </c>
      <c r="P3" s="4" t="s">
        <v>24</v>
      </c>
      <c r="Q3" s="4" t="s">
        <v>25</v>
      </c>
      <c r="R3" s="4" t="s">
        <v>24</v>
      </c>
      <c r="S3" s="4" t="s">
        <v>25</v>
      </c>
      <c r="T3" s="4" t="s">
        <v>24</v>
      </c>
      <c r="U3" s="4" t="s">
        <v>25</v>
      </c>
      <c r="V3" s="4" t="s">
        <v>24</v>
      </c>
      <c r="W3" s="4" t="s">
        <v>25</v>
      </c>
      <c r="X3" s="4" t="s">
        <v>24</v>
      </c>
      <c r="Y3" s="4" t="s">
        <v>25</v>
      </c>
      <c r="Z3" s="4" t="s">
        <v>24</v>
      </c>
      <c r="AA3" s="4" t="s">
        <v>25</v>
      </c>
      <c r="AB3" s="4" t="s">
        <v>24</v>
      </c>
      <c r="AC3" s="4" t="s">
        <v>25</v>
      </c>
      <c r="AD3" s="4" t="s">
        <v>24</v>
      </c>
      <c r="AE3" s="4" t="s">
        <v>25</v>
      </c>
      <c r="AF3" s="4" t="s">
        <v>24</v>
      </c>
      <c r="AG3" s="4" t="s">
        <v>25</v>
      </c>
      <c r="AH3" s="4" t="s">
        <v>24</v>
      </c>
      <c r="AI3" s="4" t="s">
        <v>25</v>
      </c>
      <c r="AJ3" s="4" t="s">
        <v>24</v>
      </c>
      <c r="AK3" s="4" t="s">
        <v>25</v>
      </c>
      <c r="AL3" s="4" t="s">
        <v>24</v>
      </c>
      <c r="AM3" s="4" t="s">
        <v>25</v>
      </c>
      <c r="AN3" s="4" t="s">
        <v>24</v>
      </c>
      <c r="AO3" s="4" t="s">
        <v>25</v>
      </c>
      <c r="AP3" s="4" t="s">
        <v>24</v>
      </c>
      <c r="AQ3" s="4" t="s">
        <v>25</v>
      </c>
      <c r="AR3" s="11"/>
    </row>
    <row r="4" spans="1:44">
      <c r="A4" s="6" t="s">
        <v>26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534</v>
      </c>
      <c r="W4" s="7">
        <v>221770.2</v>
      </c>
      <c r="X4" s="7">
        <v>27.1071</v>
      </c>
      <c r="Y4" s="7">
        <v>11257.58</v>
      </c>
      <c r="Z4" s="7">
        <v>44.31</v>
      </c>
      <c r="AA4" s="7">
        <v>18399.87</v>
      </c>
      <c r="AB4" s="7">
        <v>0.04</v>
      </c>
      <c r="AC4" s="7">
        <v>15.35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12">
        <f t="shared" ref="AR4:AR13" si="0">G4+W4+Y4+AA4+AC4+AE4+AG4+AO4+M4+E4+C4+I4+K4+O4+Q4+S4+U4+AI4+AK4+AM4+AQ4</f>
        <v>251443</v>
      </c>
    </row>
    <row r="5" spans="1:44">
      <c r="A5" s="8" t="s">
        <v>27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296</v>
      </c>
      <c r="W5" s="9">
        <v>122928.8</v>
      </c>
      <c r="X5" s="9">
        <v>72.6041</v>
      </c>
      <c r="Y5" s="9">
        <v>30152.49</v>
      </c>
      <c r="Z5" s="9">
        <v>25.95</v>
      </c>
      <c r="AA5" s="9">
        <v>10776.62</v>
      </c>
      <c r="AB5" s="9">
        <v>0.01</v>
      </c>
      <c r="AC5" s="9">
        <v>6.11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12">
        <f t="shared" si="0"/>
        <v>163864.02</v>
      </c>
    </row>
    <row r="6" spans="1:44">
      <c r="A6" s="8" t="s">
        <v>28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1210</v>
      </c>
      <c r="W6" s="9">
        <v>502513</v>
      </c>
      <c r="X6" s="9">
        <v>157.6965</v>
      </c>
      <c r="Y6" s="9">
        <v>65491.36</v>
      </c>
      <c r="Z6" s="9">
        <v>11.26</v>
      </c>
      <c r="AA6" s="9">
        <v>4677.53</v>
      </c>
      <c r="AB6" s="9">
        <v>0.07</v>
      </c>
      <c r="AC6" s="9">
        <v>28.04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12">
        <f t="shared" si="0"/>
        <v>572709.93</v>
      </c>
    </row>
    <row r="7" spans="1:44">
      <c r="A7" s="8" t="s">
        <v>29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92</v>
      </c>
      <c r="W7" s="9">
        <v>38207.6</v>
      </c>
      <c r="X7" s="9">
        <v>170.6108</v>
      </c>
      <c r="Y7" s="9">
        <v>70854.67</v>
      </c>
      <c r="Z7" s="9">
        <v>529.01</v>
      </c>
      <c r="AA7" s="9">
        <v>219695.77</v>
      </c>
      <c r="AB7" s="9">
        <v>0.3</v>
      </c>
      <c r="AC7" s="9">
        <v>123.07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12">
        <f t="shared" si="0"/>
        <v>328881.11</v>
      </c>
    </row>
    <row r="8" spans="1:44">
      <c r="A8" s="8" t="s">
        <v>30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225.39</v>
      </c>
      <c r="W8" s="9">
        <v>93603.77</v>
      </c>
      <c r="X8" s="9">
        <v>28.935</v>
      </c>
      <c r="Y8" s="9">
        <v>12016.72</v>
      </c>
      <c r="Z8" s="9">
        <v>0</v>
      </c>
      <c r="AA8" s="9">
        <v>0</v>
      </c>
      <c r="AB8" s="9">
        <v>1.98</v>
      </c>
      <c r="AC8" s="9">
        <v>820.32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12">
        <f t="shared" si="0"/>
        <v>106440.81</v>
      </c>
    </row>
    <row r="9" spans="1:44">
      <c r="A9" s="8" t="s">
        <v>31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511</v>
      </c>
      <c r="W9" s="9">
        <v>212218.3</v>
      </c>
      <c r="X9" s="9">
        <v>193.8378</v>
      </c>
      <c r="Y9" s="9">
        <v>80500.84</v>
      </c>
      <c r="Z9" s="9">
        <v>2467.1</v>
      </c>
      <c r="AA9" s="9">
        <v>1024585.4</v>
      </c>
      <c r="AB9" s="9">
        <v>0.05</v>
      </c>
      <c r="AC9" s="9">
        <v>19.88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12">
        <f t="shared" si="0"/>
        <v>1317324.42</v>
      </c>
    </row>
    <row r="10" spans="1:44">
      <c r="A10" s="8" t="s">
        <v>32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252</v>
      </c>
      <c r="W10" s="9">
        <v>104655.6</v>
      </c>
      <c r="X10" s="9">
        <v>98.6651</v>
      </c>
      <c r="Y10" s="9">
        <v>40975.62</v>
      </c>
      <c r="Z10" s="9">
        <v>1036.08</v>
      </c>
      <c r="AA10" s="9">
        <v>430285.25</v>
      </c>
      <c r="AB10" s="9">
        <v>0.09</v>
      </c>
      <c r="AC10" s="9">
        <v>36.08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12">
        <f t="shared" si="0"/>
        <v>575952.55</v>
      </c>
    </row>
    <row r="11" spans="1:44">
      <c r="A11" s="8" t="s">
        <v>33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12">
        <f t="shared" si="0"/>
        <v>0</v>
      </c>
    </row>
    <row r="12" spans="1:44">
      <c r="A12" s="8" t="s">
        <v>34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1496</v>
      </c>
      <c r="W12" s="9">
        <v>621288.8</v>
      </c>
      <c r="X12" s="9">
        <v>199.3902</v>
      </c>
      <c r="Y12" s="9">
        <v>82806.74</v>
      </c>
      <c r="Z12" s="9">
        <v>4127.67</v>
      </c>
      <c r="AA12" s="9">
        <v>1714222.1</v>
      </c>
      <c r="AB12" s="9">
        <v>2.07</v>
      </c>
      <c r="AC12" s="9">
        <v>861.26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12">
        <f t="shared" si="0"/>
        <v>2419178.9</v>
      </c>
    </row>
    <row r="13" s="2" customFormat="1" spans="1:44">
      <c r="A13" s="8" t="s">
        <v>35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338</v>
      </c>
      <c r="W13" s="9">
        <v>140371.4</v>
      </c>
      <c r="X13" s="9">
        <v>46.9207</v>
      </c>
      <c r="Y13" s="9">
        <v>19486.15</v>
      </c>
      <c r="Z13" s="9">
        <v>470.5</v>
      </c>
      <c r="AA13" s="9">
        <v>195400.3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12">
        <f t="shared" si="0"/>
        <v>355257.85</v>
      </c>
    </row>
    <row r="14" spans="1:44">
      <c r="A14" s="8" t="s">
        <v>36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12.75</v>
      </c>
      <c r="W14" s="9">
        <v>5295.24</v>
      </c>
      <c r="X14" s="9">
        <v>107.6695</v>
      </c>
      <c r="Y14" s="9">
        <v>44715.15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191.03</v>
      </c>
      <c r="AG14" s="9">
        <v>79332.68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12">
        <v>0</v>
      </c>
    </row>
    <row r="15" spans="1:44">
      <c r="A15" s="8" t="s">
        <v>37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286</v>
      </c>
      <c r="W15" s="9">
        <v>118775.8</v>
      </c>
      <c r="X15" s="9">
        <v>316.3519</v>
      </c>
      <c r="Y15" s="9">
        <v>131380.94</v>
      </c>
      <c r="Z15" s="9">
        <v>1778.39</v>
      </c>
      <c r="AA15" s="9">
        <v>738567</v>
      </c>
      <c r="AB15" s="9">
        <v>1287.29</v>
      </c>
      <c r="AC15" s="9">
        <v>534612.07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12">
        <f t="shared" ref="AR14:AR35" si="1">G15+W15+Y15+AA15+AC15+AE15+AG15+AO15+M15+E15+C15+I15+K15+O15+Q15+S15+U15+AI15+AK15+AM15+AQ15</f>
        <v>1523335.81</v>
      </c>
    </row>
    <row r="16" spans="1:44">
      <c r="A16" s="8" t="s">
        <v>38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144</v>
      </c>
      <c r="W16" s="9">
        <v>59803.2</v>
      </c>
      <c r="X16" s="9">
        <v>90.2095</v>
      </c>
      <c r="Y16" s="9">
        <v>37463.99</v>
      </c>
      <c r="Z16" s="9">
        <v>176.47</v>
      </c>
      <c r="AA16" s="9">
        <v>73285.91</v>
      </c>
      <c r="AB16" s="9">
        <v>0.06</v>
      </c>
      <c r="AC16" s="9">
        <v>25.08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12">
        <f t="shared" si="1"/>
        <v>170578.18</v>
      </c>
    </row>
    <row r="17" spans="1:44">
      <c r="A17" s="8" t="s">
        <v>39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367.2</v>
      </c>
      <c r="W17" s="9">
        <v>152498.16</v>
      </c>
      <c r="X17" s="9">
        <v>263.2631</v>
      </c>
      <c r="Y17" s="9">
        <v>109333.14</v>
      </c>
      <c r="Z17" s="9">
        <v>2124.58</v>
      </c>
      <c r="AA17" s="9">
        <v>882339.3</v>
      </c>
      <c r="AB17" s="9">
        <v>0.09</v>
      </c>
      <c r="AC17" s="9">
        <v>38.93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12">
        <f t="shared" si="1"/>
        <v>1144209.53</v>
      </c>
    </row>
    <row r="18" spans="1:44">
      <c r="A18" s="8" t="s">
        <v>40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88</v>
      </c>
      <c r="W18" s="9">
        <v>36546.4</v>
      </c>
      <c r="X18" s="9">
        <v>484.9542</v>
      </c>
      <c r="Y18" s="9">
        <v>201401.47</v>
      </c>
      <c r="Z18" s="9">
        <v>1265.13</v>
      </c>
      <c r="AA18" s="9">
        <v>525407.25</v>
      </c>
      <c r="AB18" s="9">
        <v>0.29</v>
      </c>
      <c r="AC18" s="9">
        <v>121.88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12">
        <f t="shared" si="1"/>
        <v>763477</v>
      </c>
    </row>
    <row r="19" spans="1:44">
      <c r="A19" s="8" t="s">
        <v>41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1750</v>
      </c>
      <c r="W19" s="9">
        <v>726775</v>
      </c>
      <c r="X19" s="9">
        <v>73.2081</v>
      </c>
      <c r="Y19" s="9">
        <v>30403.31</v>
      </c>
      <c r="Z19" s="9">
        <v>206.02</v>
      </c>
      <c r="AA19" s="9">
        <v>85560.94</v>
      </c>
      <c r="AB19" s="9">
        <v>1.03</v>
      </c>
      <c r="AC19" s="9">
        <v>425.7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12">
        <f t="shared" si="1"/>
        <v>843164.95</v>
      </c>
    </row>
    <row r="20" spans="1:44">
      <c r="A20" s="8" t="s">
        <v>42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104</v>
      </c>
      <c r="W20" s="9">
        <v>43191.2</v>
      </c>
      <c r="X20" s="9">
        <v>75.1871</v>
      </c>
      <c r="Y20" s="9">
        <v>31225.19</v>
      </c>
      <c r="Z20" s="9">
        <v>322.65</v>
      </c>
      <c r="AA20" s="9">
        <v>133995.7</v>
      </c>
      <c r="AB20" s="9">
        <v>0.19</v>
      </c>
      <c r="AC20" s="9">
        <v>77.73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12">
        <f t="shared" si="1"/>
        <v>208489.82</v>
      </c>
    </row>
    <row r="21" s="2" customFormat="1" spans="1:44">
      <c r="A21" s="8" t="s">
        <v>43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30</v>
      </c>
      <c r="W21" s="9">
        <v>12459</v>
      </c>
      <c r="X21" s="9">
        <v>230.2431</v>
      </c>
      <c r="Y21" s="9">
        <v>95619.94</v>
      </c>
      <c r="Z21" s="9">
        <v>13.68</v>
      </c>
      <c r="AA21" s="9">
        <v>5680.05</v>
      </c>
      <c r="AB21" s="9">
        <v>1.7</v>
      </c>
      <c r="AC21" s="9">
        <v>704.76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12">
        <f t="shared" si="1"/>
        <v>114463.75</v>
      </c>
    </row>
    <row r="22" spans="1:44">
      <c r="A22" s="8" t="s">
        <v>44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433.18</v>
      </c>
      <c r="W22" s="9">
        <v>179898.83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12">
        <f t="shared" si="1"/>
        <v>179898.83</v>
      </c>
    </row>
    <row r="23" spans="1:44">
      <c r="A23" s="8" t="s">
        <v>45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36</v>
      </c>
      <c r="W23" s="9">
        <v>14950.8</v>
      </c>
      <c r="X23" s="9">
        <v>57.6558</v>
      </c>
      <c r="Y23" s="9">
        <v>23944.46</v>
      </c>
      <c r="Z23" s="9">
        <v>1432.57</v>
      </c>
      <c r="AA23" s="9">
        <v>594947.2</v>
      </c>
      <c r="AB23" s="9">
        <v>12.47</v>
      </c>
      <c r="AC23" s="9">
        <v>5180.59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12">
        <f t="shared" si="1"/>
        <v>639023.05</v>
      </c>
    </row>
    <row r="24" spans="1:44">
      <c r="A24" s="8" t="s">
        <v>46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46</v>
      </c>
      <c r="W24" s="9">
        <v>19103.8</v>
      </c>
      <c r="X24" s="9">
        <v>130.7671</v>
      </c>
      <c r="Y24" s="9">
        <v>54307.58</v>
      </c>
      <c r="Z24" s="9">
        <v>1067.36</v>
      </c>
      <c r="AA24" s="9">
        <v>443276.25</v>
      </c>
      <c r="AB24" s="9">
        <v>0</v>
      </c>
      <c r="AC24" s="9">
        <v>0.46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12">
        <f t="shared" si="1"/>
        <v>516688.09</v>
      </c>
    </row>
    <row r="25" spans="1:44">
      <c r="A25" s="8" t="s">
        <v>47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30</v>
      </c>
      <c r="W25" s="9">
        <v>12459</v>
      </c>
      <c r="X25" s="9">
        <v>49.4089</v>
      </c>
      <c r="Y25" s="9">
        <v>20519.53</v>
      </c>
      <c r="Z25" s="9">
        <v>521.93</v>
      </c>
      <c r="AA25" s="9">
        <v>216758.34</v>
      </c>
      <c r="AB25" s="9">
        <v>0</v>
      </c>
      <c r="AC25" s="9">
        <v>0.09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12">
        <f t="shared" si="1"/>
        <v>249736.96</v>
      </c>
    </row>
    <row r="26" spans="1:44">
      <c r="A26" s="8" t="s">
        <v>48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544</v>
      </c>
      <c r="W26" s="9">
        <v>225923.2</v>
      </c>
      <c r="X26" s="9">
        <v>302.2807</v>
      </c>
      <c r="Y26" s="9">
        <v>125537.19</v>
      </c>
      <c r="Z26" s="9">
        <v>2025.23</v>
      </c>
      <c r="AA26" s="9">
        <v>841075.9</v>
      </c>
      <c r="AB26" s="9">
        <v>0.05</v>
      </c>
      <c r="AC26" s="9">
        <v>22.4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12">
        <f t="shared" si="1"/>
        <v>1192558.69</v>
      </c>
    </row>
    <row r="27" spans="1:44">
      <c r="A27" s="8" t="s">
        <v>49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1300</v>
      </c>
      <c r="W27" s="9">
        <v>539890</v>
      </c>
      <c r="X27" s="9">
        <v>195.5503</v>
      </c>
      <c r="Y27" s="9">
        <v>81212.04</v>
      </c>
      <c r="Z27" s="9">
        <v>839.69</v>
      </c>
      <c r="AA27" s="9">
        <v>348724.06</v>
      </c>
      <c r="AB27" s="9">
        <v>0.07</v>
      </c>
      <c r="AC27" s="9">
        <v>27.1</v>
      </c>
      <c r="AD27" s="9">
        <v>0</v>
      </c>
      <c r="AE27" s="9">
        <v>0</v>
      </c>
      <c r="AF27" s="9">
        <v>1560</v>
      </c>
      <c r="AG27" s="9">
        <v>647868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12">
        <f t="shared" si="1"/>
        <v>1617721.2</v>
      </c>
    </row>
    <row r="28" spans="1:44">
      <c r="A28" s="8" t="s">
        <v>50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259</v>
      </c>
      <c r="W28" s="9">
        <v>107562.7</v>
      </c>
      <c r="X28" s="9">
        <v>264.4245</v>
      </c>
      <c r="Y28" s="9">
        <v>109815.5</v>
      </c>
      <c r="Z28" s="9">
        <v>1925.99</v>
      </c>
      <c r="AA28" s="9">
        <v>799865.25</v>
      </c>
      <c r="AB28" s="9">
        <v>21.15</v>
      </c>
      <c r="AC28" s="9">
        <v>8782.2</v>
      </c>
      <c r="AD28" s="9">
        <v>0</v>
      </c>
      <c r="AE28" s="9">
        <v>0</v>
      </c>
      <c r="AF28" s="9">
        <v>2532</v>
      </c>
      <c r="AG28" s="9">
        <v>1051539.6</v>
      </c>
      <c r="AH28" s="9">
        <v>2663.88</v>
      </c>
      <c r="AI28" s="9">
        <v>1106307.29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12">
        <f t="shared" si="1"/>
        <v>3183872.54</v>
      </c>
    </row>
    <row r="29" spans="1:44">
      <c r="A29" s="8" t="s">
        <v>51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316</v>
      </c>
      <c r="W29" s="9">
        <v>131234.8</v>
      </c>
      <c r="X29" s="9">
        <v>163.5318</v>
      </c>
      <c r="Y29" s="9">
        <v>67914.74</v>
      </c>
      <c r="Z29" s="9">
        <v>554.66</v>
      </c>
      <c r="AA29" s="9">
        <v>230349.88</v>
      </c>
      <c r="AB29" s="9">
        <v>0.02</v>
      </c>
      <c r="AC29" s="9">
        <v>10.21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12">
        <f t="shared" si="1"/>
        <v>429509.63</v>
      </c>
    </row>
    <row r="30" spans="1:44">
      <c r="A30" s="8" t="s">
        <v>52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12">
        <f t="shared" si="1"/>
        <v>0</v>
      </c>
    </row>
    <row r="31" spans="1:44">
      <c r="A31" s="8" t="s">
        <v>53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12">
        <f t="shared" si="1"/>
        <v>0</v>
      </c>
    </row>
    <row r="32" spans="1:44">
      <c r="A32" s="8" t="s">
        <v>54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17.4043</v>
      </c>
      <c r="Y32" s="9">
        <v>10085.77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12">
        <f t="shared" si="1"/>
        <v>10085.77</v>
      </c>
    </row>
    <row r="33" spans="1:44">
      <c r="A33" s="8" t="s">
        <v>55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0.35</v>
      </c>
      <c r="W33" s="9">
        <v>179.99</v>
      </c>
      <c r="X33" s="9">
        <v>1.2486</v>
      </c>
      <c r="Y33" s="9">
        <v>648.78</v>
      </c>
      <c r="Z33" s="9">
        <v>0</v>
      </c>
      <c r="AA33" s="9">
        <v>0</v>
      </c>
      <c r="AB33" s="9">
        <v>3.79</v>
      </c>
      <c r="AC33" s="9">
        <v>1969.29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12">
        <f t="shared" si="1"/>
        <v>2798.06</v>
      </c>
    </row>
    <row r="34" spans="1:44">
      <c r="A34" s="8" t="s">
        <v>56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12">
        <f t="shared" si="1"/>
        <v>0</v>
      </c>
    </row>
    <row r="35" spans="1:44">
      <c r="A35" s="8" t="s">
        <v>57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2.09</v>
      </c>
      <c r="W35" s="9">
        <v>1375.14</v>
      </c>
      <c r="X35" s="9">
        <v>0.3161</v>
      </c>
      <c r="Y35" s="9">
        <v>207.64</v>
      </c>
      <c r="Z35" s="9">
        <v>651.09</v>
      </c>
      <c r="AA35" s="9">
        <v>427634.6</v>
      </c>
      <c r="AB35" s="9">
        <v>0</v>
      </c>
      <c r="AC35" s="9">
        <v>1.17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12">
        <f t="shared" si="1"/>
        <v>429218.55</v>
      </c>
    </row>
    <row r="36" spans="1:44">
      <c r="A36" s="8" t="s">
        <v>58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1.37</v>
      </c>
      <c r="W36" s="9">
        <v>530.24</v>
      </c>
      <c r="X36" s="9">
        <v>0.7623</v>
      </c>
      <c r="Y36" s="9">
        <v>294.46</v>
      </c>
      <c r="Z36" s="9">
        <v>0</v>
      </c>
      <c r="AA36" s="9">
        <v>0</v>
      </c>
      <c r="AB36" s="9">
        <v>5.65</v>
      </c>
      <c r="AC36" s="9">
        <v>2181.73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12">
        <f t="shared" ref="AR36:AR44" si="2">G36+W36+Y36+AA36+AC36+AE36+AG36+AO36+M36+E36+C36+I36+K36+O36+Q36+S36+U36+AI36+AK36+AM36+AQ36</f>
        <v>3006.43</v>
      </c>
    </row>
    <row r="37" spans="1:44">
      <c r="A37" s="8" t="s">
        <v>59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48.54</v>
      </c>
      <c r="W37" s="9">
        <v>19685.88</v>
      </c>
      <c r="X37" s="9">
        <v>72.8028</v>
      </c>
      <c r="Y37" s="9">
        <v>29528.82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12">
        <f t="shared" si="2"/>
        <v>49214.7</v>
      </c>
    </row>
    <row r="38" spans="1:44">
      <c r="A38" s="8" t="s">
        <v>60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923.3</v>
      </c>
      <c r="W38" s="9">
        <v>388064.16</v>
      </c>
      <c r="X38" s="9">
        <v>1384.9542</v>
      </c>
      <c r="Y38" s="9">
        <v>582096.23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12">
        <f t="shared" si="2"/>
        <v>970160.39</v>
      </c>
    </row>
    <row r="39" spans="1:44">
      <c r="A39" s="8" t="s">
        <v>61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3.51</v>
      </c>
      <c r="W39" s="9">
        <v>1519.89</v>
      </c>
      <c r="X39" s="9">
        <v>16.4511</v>
      </c>
      <c r="Y39" s="9">
        <v>7131.54</v>
      </c>
      <c r="Z39" s="9">
        <v>19.72</v>
      </c>
      <c r="AA39" s="9">
        <v>8547.32</v>
      </c>
      <c r="AB39" s="9">
        <v>0.72</v>
      </c>
      <c r="AC39" s="9">
        <v>312.33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12">
        <f t="shared" si="2"/>
        <v>17511.08</v>
      </c>
    </row>
    <row r="40" spans="1:44">
      <c r="A40" s="8" t="s">
        <v>62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71.19</v>
      </c>
      <c r="W40" s="9">
        <v>30861.13</v>
      </c>
      <c r="X40" s="9">
        <v>39.1933</v>
      </c>
      <c r="Y40" s="9">
        <v>16990.28</v>
      </c>
      <c r="Z40" s="9">
        <v>392.43</v>
      </c>
      <c r="AA40" s="9">
        <v>170120.14</v>
      </c>
      <c r="AB40" s="9">
        <v>6.65</v>
      </c>
      <c r="AC40" s="9">
        <v>2882.55</v>
      </c>
      <c r="AD40" s="9">
        <v>0</v>
      </c>
      <c r="AE40" s="9">
        <v>0</v>
      </c>
      <c r="AF40" s="9">
        <v>2088</v>
      </c>
      <c r="AG40" s="9">
        <v>905148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12">
        <f t="shared" si="2"/>
        <v>1126002.1</v>
      </c>
    </row>
    <row r="41" spans="1:44">
      <c r="A41" s="8" t="s">
        <v>63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12">
        <f t="shared" si="2"/>
        <v>0</v>
      </c>
    </row>
    <row r="42" spans="1:44">
      <c r="A42" s="8" t="s">
        <v>64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0.0081</v>
      </c>
      <c r="Y42" s="9">
        <v>3.5</v>
      </c>
      <c r="Z42" s="9">
        <v>0</v>
      </c>
      <c r="AA42" s="9">
        <v>0</v>
      </c>
      <c r="AB42" s="9">
        <v>0.02</v>
      </c>
      <c r="AC42" s="9">
        <v>6.67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12">
        <f t="shared" si="2"/>
        <v>10.17</v>
      </c>
    </row>
    <row r="43" spans="1:44">
      <c r="A43" s="8" t="s">
        <v>65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65.1738</v>
      </c>
      <c r="Y43" s="9">
        <v>28252.86</v>
      </c>
      <c r="Z43" s="9">
        <v>1.1</v>
      </c>
      <c r="AA43" s="9">
        <v>477.72</v>
      </c>
      <c r="AB43" s="9">
        <v>0.33</v>
      </c>
      <c r="AC43" s="9">
        <v>142.4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12">
        <f t="shared" si="2"/>
        <v>28872.98</v>
      </c>
    </row>
    <row r="44" spans="1:44">
      <c r="A44" s="8" t="s">
        <v>66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1.2184</v>
      </c>
      <c r="Y44" s="9">
        <v>566.54</v>
      </c>
      <c r="Z44" s="9">
        <v>0</v>
      </c>
      <c r="AA44" s="9">
        <v>0</v>
      </c>
      <c r="AB44" s="9">
        <v>0.01</v>
      </c>
      <c r="AC44" s="9">
        <v>6.01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12">
        <f t="shared" si="2"/>
        <v>572.55</v>
      </c>
    </row>
    <row r="45" spans="1:44">
      <c r="A45" s="8" t="s">
        <v>67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1.9356</v>
      </c>
      <c r="Y45" s="9">
        <v>839.08</v>
      </c>
      <c r="Z45" s="9">
        <v>0</v>
      </c>
      <c r="AA45" s="9">
        <v>0</v>
      </c>
      <c r="AB45" s="9">
        <v>0.06</v>
      </c>
      <c r="AC45" s="9">
        <v>24.88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12">
        <f t="shared" ref="AR37:AR64" si="3">G45+W45+Y45+AA45+AC45+AE45+AG45+AO45+M45+E45+C45+I45+K45+O45+Q45+S45+U45+AI45+AK45+AM45+AQ45</f>
        <v>863.96</v>
      </c>
    </row>
    <row r="46" spans="1:44">
      <c r="A46" s="8" t="s">
        <v>68</v>
      </c>
      <c r="B46" s="9">
        <v>0</v>
      </c>
      <c r="C46" s="9">
        <v>0</v>
      </c>
      <c r="D46" s="9">
        <v>0</v>
      </c>
      <c r="E46" s="9">
        <v>0</v>
      </c>
      <c r="F46" s="9">
        <v>0.29</v>
      </c>
      <c r="G46" s="9">
        <v>135.13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0.9587</v>
      </c>
      <c r="Y46" s="9">
        <v>445.78</v>
      </c>
      <c r="Z46" s="9">
        <v>0</v>
      </c>
      <c r="AA46" s="9">
        <v>0</v>
      </c>
      <c r="AB46" s="9">
        <v>2.05</v>
      </c>
      <c r="AC46" s="9">
        <v>952.26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12">
        <f t="shared" si="3"/>
        <v>1533.17</v>
      </c>
    </row>
    <row r="47" spans="1:44">
      <c r="A47" s="8" t="s">
        <v>69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0.6975</v>
      </c>
      <c r="Y47" s="9">
        <v>324.34</v>
      </c>
      <c r="Z47" s="9">
        <v>0</v>
      </c>
      <c r="AA47" s="9">
        <v>0</v>
      </c>
      <c r="AB47" s="9">
        <v>0.8</v>
      </c>
      <c r="AC47" s="9">
        <v>372.76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12">
        <f t="shared" si="3"/>
        <v>697.1</v>
      </c>
    </row>
    <row r="48" s="2" customFormat="1" spans="1:44">
      <c r="A48" s="8" t="s">
        <v>70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15.1897</v>
      </c>
      <c r="Y48" s="9">
        <v>7063.21</v>
      </c>
      <c r="Z48" s="9">
        <v>0.47</v>
      </c>
      <c r="AA48" s="9">
        <v>219.95</v>
      </c>
      <c r="AB48" s="9">
        <v>30.46</v>
      </c>
      <c r="AC48" s="9">
        <v>14165.99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12">
        <f t="shared" si="3"/>
        <v>21449.15</v>
      </c>
    </row>
    <row r="49" spans="1:44">
      <c r="A49" s="8" t="s">
        <v>71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59.67</v>
      </c>
      <c r="W49" s="9">
        <v>25866.08</v>
      </c>
      <c r="X49" s="9">
        <v>32.5565</v>
      </c>
      <c r="Y49" s="9">
        <v>14113.26</v>
      </c>
      <c r="Z49" s="9">
        <v>197.31</v>
      </c>
      <c r="AA49" s="9">
        <v>85534.32</v>
      </c>
      <c r="AB49" s="9">
        <v>1.15</v>
      </c>
      <c r="AC49" s="9">
        <v>499.31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12">
        <f t="shared" si="3"/>
        <v>126012.97</v>
      </c>
    </row>
    <row r="50" spans="1:44">
      <c r="A50" s="8" t="s">
        <v>72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2.9926</v>
      </c>
      <c r="Y50" s="9">
        <v>1391.57</v>
      </c>
      <c r="Z50" s="9">
        <v>18.25</v>
      </c>
      <c r="AA50" s="9">
        <v>8485.78</v>
      </c>
      <c r="AB50" s="9">
        <v>1.71</v>
      </c>
      <c r="AC50" s="9">
        <v>794.73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12">
        <f t="shared" si="3"/>
        <v>10672.08</v>
      </c>
    </row>
    <row r="51" spans="1:44">
      <c r="A51" s="8" t="s">
        <v>73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4.8373</v>
      </c>
      <c r="Y51" s="9">
        <v>2096.96</v>
      </c>
      <c r="Z51" s="9">
        <v>0</v>
      </c>
      <c r="AA51" s="9">
        <v>0</v>
      </c>
      <c r="AB51" s="9">
        <v>0.29</v>
      </c>
      <c r="AC51" s="9">
        <v>126.46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12">
        <f t="shared" si="3"/>
        <v>2223.42</v>
      </c>
    </row>
    <row r="52" spans="1:44">
      <c r="A52" s="8" t="s">
        <v>74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20.99</v>
      </c>
      <c r="W52" s="9">
        <v>9100.77</v>
      </c>
      <c r="X52" s="9">
        <v>23.6036</v>
      </c>
      <c r="Y52" s="9">
        <v>10232.16</v>
      </c>
      <c r="Z52" s="9">
        <v>10.8</v>
      </c>
      <c r="AA52" s="9">
        <v>4680.94</v>
      </c>
      <c r="AB52" s="9">
        <v>0.44</v>
      </c>
      <c r="AC52" s="9">
        <v>191.51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12">
        <f t="shared" si="3"/>
        <v>24205.38</v>
      </c>
    </row>
    <row r="53" spans="1:44">
      <c r="A53" s="8" t="s">
        <v>75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6.6182</v>
      </c>
      <c r="Y53" s="9">
        <v>2868.99</v>
      </c>
      <c r="Z53" s="9">
        <v>0.48</v>
      </c>
      <c r="AA53" s="9">
        <v>209.38</v>
      </c>
      <c r="AB53" s="9">
        <v>0.31</v>
      </c>
      <c r="AC53" s="9">
        <v>136.22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12">
        <f t="shared" si="3"/>
        <v>3214.59</v>
      </c>
    </row>
    <row r="54" spans="1:44">
      <c r="A54" s="8" t="s">
        <v>76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4.841</v>
      </c>
      <c r="Y54" s="9">
        <v>2098.59</v>
      </c>
      <c r="Z54" s="9">
        <v>321.07</v>
      </c>
      <c r="AA54" s="9">
        <v>139183.4</v>
      </c>
      <c r="AB54" s="9">
        <v>0.09</v>
      </c>
      <c r="AC54" s="9">
        <v>39.18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12">
        <f t="shared" si="3"/>
        <v>141321.17</v>
      </c>
    </row>
    <row r="55" spans="1:44">
      <c r="A55" s="8" t="s">
        <v>77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37.42</v>
      </c>
      <c r="W55" s="9">
        <v>16220.53</v>
      </c>
      <c r="X55" s="9">
        <v>26.0905</v>
      </c>
      <c r="Y55" s="9">
        <v>11310.23</v>
      </c>
      <c r="Z55" s="9">
        <v>90.56</v>
      </c>
      <c r="AA55" s="9">
        <v>39258.19</v>
      </c>
      <c r="AB55" s="9">
        <v>0.06</v>
      </c>
      <c r="AC55" s="9">
        <v>28.15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12">
        <f t="shared" si="3"/>
        <v>66817.1</v>
      </c>
    </row>
    <row r="56" spans="1:44">
      <c r="A56" s="8" t="s">
        <v>78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0.57</v>
      </c>
      <c r="AC56" s="9">
        <v>248.83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12">
        <f t="shared" si="3"/>
        <v>248.83</v>
      </c>
    </row>
    <row r="57" spans="1:44">
      <c r="A57" s="8" t="s">
        <v>79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32.89</v>
      </c>
      <c r="W57" s="9">
        <v>14257.51</v>
      </c>
      <c r="X57" s="9">
        <v>3.3184</v>
      </c>
      <c r="Y57" s="9">
        <v>1438.51</v>
      </c>
      <c r="Z57" s="9">
        <v>168.42</v>
      </c>
      <c r="AA57" s="9">
        <v>73009.64</v>
      </c>
      <c r="AB57" s="9">
        <v>0.1</v>
      </c>
      <c r="AC57" s="9">
        <v>42.3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12">
        <f t="shared" si="3"/>
        <v>88747.96</v>
      </c>
    </row>
    <row r="58" spans="1:44">
      <c r="A58" s="8" t="s">
        <v>80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7.912</v>
      </c>
      <c r="Y58" s="9">
        <v>3429.84</v>
      </c>
      <c r="Z58" s="9">
        <v>0.65</v>
      </c>
      <c r="AA58" s="9">
        <v>283.51</v>
      </c>
      <c r="AB58" s="9">
        <v>0</v>
      </c>
      <c r="AC58" s="9">
        <v>1.62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12">
        <f t="shared" si="3"/>
        <v>3714.97</v>
      </c>
    </row>
    <row r="59" spans="1:44">
      <c r="A59" s="8" t="s">
        <v>81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6.8781</v>
      </c>
      <c r="Y59" s="9">
        <v>3198.32</v>
      </c>
      <c r="Z59" s="9">
        <v>296.76</v>
      </c>
      <c r="AA59" s="9">
        <v>137992</v>
      </c>
      <c r="AB59" s="9">
        <v>1.31</v>
      </c>
      <c r="AC59" s="9">
        <v>609.21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12">
        <f t="shared" si="3"/>
        <v>141799.53</v>
      </c>
    </row>
    <row r="60" spans="1:44">
      <c r="A60" s="8" t="s">
        <v>82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2.94</v>
      </c>
      <c r="W60" s="9">
        <v>1222.14</v>
      </c>
      <c r="X60" s="9">
        <v>4.4141</v>
      </c>
      <c r="Y60" s="9">
        <v>1833.19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15.42</v>
      </c>
      <c r="AO60" s="9">
        <v>6403.93</v>
      </c>
      <c r="AP60" s="9">
        <v>0</v>
      </c>
      <c r="AQ60" s="9">
        <v>0</v>
      </c>
      <c r="AR60" s="12">
        <f t="shared" si="3"/>
        <v>9459.26</v>
      </c>
    </row>
    <row r="61" spans="1:44">
      <c r="A61" s="8" t="s">
        <v>83</v>
      </c>
      <c r="B61" s="9">
        <v>0</v>
      </c>
      <c r="C61" s="9">
        <v>0</v>
      </c>
      <c r="D61" s="9">
        <v>0</v>
      </c>
      <c r="E61" s="9">
        <v>0</v>
      </c>
      <c r="F61" s="9">
        <v>3.17</v>
      </c>
      <c r="G61" s="9">
        <v>1314.84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7.91</v>
      </c>
      <c r="W61" s="9">
        <v>3287.06</v>
      </c>
      <c r="X61" s="9">
        <v>11.8723</v>
      </c>
      <c r="Y61" s="9">
        <v>4930.59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60.23</v>
      </c>
      <c r="AO61" s="9">
        <v>25013.52</v>
      </c>
      <c r="AP61" s="9">
        <v>0</v>
      </c>
      <c r="AQ61" s="9">
        <v>0</v>
      </c>
      <c r="AR61" s="12">
        <f t="shared" si="3"/>
        <v>34546.01</v>
      </c>
    </row>
    <row r="62" spans="1:44">
      <c r="A62" s="8" t="s">
        <v>84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12">
        <f t="shared" si="3"/>
        <v>0</v>
      </c>
    </row>
    <row r="63" spans="1:44">
      <c r="A63" s="8" t="s">
        <v>85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2.12</v>
      </c>
      <c r="W63" s="9">
        <v>878.98</v>
      </c>
      <c r="X63" s="9">
        <v>3.1747</v>
      </c>
      <c r="Y63" s="9">
        <v>1318.47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13.83</v>
      </c>
      <c r="AO63" s="9">
        <v>5743.6</v>
      </c>
      <c r="AP63" s="9">
        <v>0</v>
      </c>
      <c r="AQ63" s="9">
        <v>0</v>
      </c>
      <c r="AR63" s="12">
        <f t="shared" si="3"/>
        <v>7941.05</v>
      </c>
    </row>
    <row r="64" s="2" customFormat="1" spans="1:44">
      <c r="A64" s="8" t="s">
        <v>86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6.44</v>
      </c>
      <c r="W64" s="9">
        <v>2673.54</v>
      </c>
      <c r="X64" s="9">
        <v>9.6565</v>
      </c>
      <c r="Y64" s="9">
        <v>4010.33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113.74</v>
      </c>
      <c r="AO64" s="9">
        <v>47236.22</v>
      </c>
      <c r="AP64" s="9">
        <v>0</v>
      </c>
      <c r="AQ64" s="9">
        <v>0</v>
      </c>
      <c r="AR64" s="12">
        <f t="shared" si="3"/>
        <v>53920.09</v>
      </c>
    </row>
    <row r="65" spans="1:44">
      <c r="A65" s="8" t="s">
        <v>87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18.13</v>
      </c>
      <c r="W65" s="9">
        <v>7530.14</v>
      </c>
      <c r="X65" s="9">
        <v>27.1976</v>
      </c>
      <c r="Y65" s="9">
        <v>11295.17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85.75</v>
      </c>
      <c r="AO65" s="9">
        <v>35611.98</v>
      </c>
      <c r="AP65" s="9">
        <v>0</v>
      </c>
      <c r="AQ65" s="9">
        <v>0</v>
      </c>
      <c r="AR65" s="12">
        <f t="shared" ref="AR65:AR111" si="4">G65+W65+Y65+AA65+AC65+AE65+AG65+AO65+M65+E65+C65+I65+K65+O65+Q65+S65+U65+AI65+AK65+AM65+AQ65</f>
        <v>54437.29</v>
      </c>
    </row>
    <row r="66" spans="1:44">
      <c r="A66" s="8" t="s">
        <v>88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5.88</v>
      </c>
      <c r="W66" s="9">
        <v>2442.21</v>
      </c>
      <c r="X66" s="9">
        <v>8.821</v>
      </c>
      <c r="Y66" s="9">
        <v>3663.35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17.28</v>
      </c>
      <c r="AO66" s="9">
        <v>7176.38</v>
      </c>
      <c r="AP66" s="9">
        <v>0</v>
      </c>
      <c r="AQ66" s="9">
        <v>0</v>
      </c>
      <c r="AR66" s="12">
        <f t="shared" si="4"/>
        <v>13281.94</v>
      </c>
    </row>
    <row r="67" spans="1:44">
      <c r="A67" s="8" t="s">
        <v>89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3.33</v>
      </c>
      <c r="W67" s="9">
        <v>1382.16</v>
      </c>
      <c r="X67" s="9">
        <v>4.9921</v>
      </c>
      <c r="Y67" s="9">
        <v>2073.23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21.38</v>
      </c>
      <c r="AO67" s="9">
        <v>8879.11</v>
      </c>
      <c r="AP67" s="9">
        <v>0</v>
      </c>
      <c r="AQ67" s="9">
        <v>0</v>
      </c>
      <c r="AR67" s="12">
        <f t="shared" si="4"/>
        <v>12334.5</v>
      </c>
    </row>
    <row r="68" spans="1:44">
      <c r="A68" s="8" t="s">
        <v>90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2.03</v>
      </c>
      <c r="W68" s="9">
        <v>844.35</v>
      </c>
      <c r="X68" s="9">
        <v>3.0497</v>
      </c>
      <c r="Y68" s="9">
        <v>1266.52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11.52</v>
      </c>
      <c r="AO68" s="9">
        <v>4784.26</v>
      </c>
      <c r="AP68" s="9">
        <v>0</v>
      </c>
      <c r="AQ68" s="9">
        <v>0</v>
      </c>
      <c r="AR68" s="12">
        <f t="shared" si="4"/>
        <v>6895.13</v>
      </c>
    </row>
    <row r="69" spans="1:44">
      <c r="A69" s="8" t="s">
        <v>91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3.47</v>
      </c>
      <c r="W69" s="9">
        <v>1441.8</v>
      </c>
      <c r="X69" s="9">
        <v>5.2075</v>
      </c>
      <c r="Y69" s="9">
        <v>2162.7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36.99</v>
      </c>
      <c r="AO69" s="9">
        <v>15361.95</v>
      </c>
      <c r="AP69" s="9">
        <v>0</v>
      </c>
      <c r="AQ69" s="9">
        <v>0</v>
      </c>
      <c r="AR69" s="12">
        <f t="shared" si="4"/>
        <v>18966.45</v>
      </c>
    </row>
    <row r="70" spans="1:44">
      <c r="A70" s="8" t="s">
        <v>92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2.31</v>
      </c>
      <c r="W70" s="9">
        <v>957.76</v>
      </c>
      <c r="X70" s="9">
        <v>3.4592</v>
      </c>
      <c r="Y70" s="9">
        <v>1436.62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13.22</v>
      </c>
      <c r="AO70" s="9">
        <v>5490.27</v>
      </c>
      <c r="AP70" s="9">
        <v>0</v>
      </c>
      <c r="AQ70" s="9">
        <v>0</v>
      </c>
      <c r="AR70" s="12">
        <f t="shared" si="4"/>
        <v>7884.65</v>
      </c>
    </row>
    <row r="71" spans="1:44">
      <c r="A71" s="8" t="s">
        <v>93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1.62</v>
      </c>
      <c r="W71" s="9">
        <v>671.79</v>
      </c>
      <c r="X71" s="9">
        <v>2.4264</v>
      </c>
      <c r="Y71" s="9">
        <v>1007.68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11.77</v>
      </c>
      <c r="AO71" s="9">
        <v>4888.08</v>
      </c>
      <c r="AP71" s="9">
        <v>0</v>
      </c>
      <c r="AQ71" s="9">
        <v>0</v>
      </c>
      <c r="AR71" s="12">
        <f t="shared" si="4"/>
        <v>6567.55</v>
      </c>
    </row>
    <row r="72" spans="1:44">
      <c r="A72" s="8" t="s">
        <v>94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9.48</v>
      </c>
      <c r="W72" s="9">
        <v>3938.25</v>
      </c>
      <c r="X72" s="9">
        <v>14.2243</v>
      </c>
      <c r="Y72" s="9">
        <v>5907.37</v>
      </c>
      <c r="Z72" s="9">
        <v>0</v>
      </c>
      <c r="AA72" s="9">
        <v>0</v>
      </c>
      <c r="AB72" s="9">
        <v>1.01</v>
      </c>
      <c r="AC72" s="9">
        <v>418.02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48.48</v>
      </c>
      <c r="AO72" s="9">
        <v>20133.74</v>
      </c>
      <c r="AP72" s="9">
        <v>0</v>
      </c>
      <c r="AQ72" s="9">
        <v>0</v>
      </c>
      <c r="AR72" s="12">
        <f t="shared" si="4"/>
        <v>30397.38</v>
      </c>
    </row>
    <row r="73" spans="1:44">
      <c r="A73" s="8" t="s">
        <v>95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12.42</v>
      </c>
      <c r="W73" s="9">
        <v>5158.19</v>
      </c>
      <c r="X73" s="9">
        <v>18.6306</v>
      </c>
      <c r="Y73" s="9">
        <v>7737.29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151.41</v>
      </c>
      <c r="AO73" s="9">
        <v>62880.57</v>
      </c>
      <c r="AP73" s="9">
        <v>0</v>
      </c>
      <c r="AQ73" s="9">
        <v>0</v>
      </c>
      <c r="AR73" s="12">
        <f t="shared" si="4"/>
        <v>75776.05</v>
      </c>
    </row>
    <row r="74" spans="1:44">
      <c r="A74" s="8" t="s">
        <v>96</v>
      </c>
      <c r="B74" s="9">
        <v>0</v>
      </c>
      <c r="C74" s="9">
        <v>0</v>
      </c>
      <c r="D74" s="9">
        <v>0</v>
      </c>
      <c r="E74" s="9">
        <v>0</v>
      </c>
      <c r="F74" s="9">
        <v>1.88</v>
      </c>
      <c r="G74" s="9">
        <v>779.48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4.69</v>
      </c>
      <c r="W74" s="9">
        <v>1948.67</v>
      </c>
      <c r="X74" s="9">
        <v>7.0382</v>
      </c>
      <c r="Y74" s="9">
        <v>2922.97</v>
      </c>
      <c r="Z74" s="9">
        <v>0</v>
      </c>
      <c r="AA74" s="9">
        <v>0</v>
      </c>
      <c r="AB74" s="9">
        <v>3.45</v>
      </c>
      <c r="AC74" s="9">
        <v>1433.06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28.56</v>
      </c>
      <c r="AO74" s="9">
        <v>11860.97</v>
      </c>
      <c r="AP74" s="9">
        <v>0</v>
      </c>
      <c r="AQ74" s="9">
        <v>0</v>
      </c>
      <c r="AR74" s="12">
        <f t="shared" si="4"/>
        <v>18945.15</v>
      </c>
    </row>
    <row r="75" spans="1:44">
      <c r="A75" s="8" t="s">
        <v>97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1.07</v>
      </c>
      <c r="W75" s="9">
        <v>442.59</v>
      </c>
      <c r="X75" s="9">
        <v>1.5986</v>
      </c>
      <c r="Y75" s="9">
        <v>663.88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2.13</v>
      </c>
      <c r="AO75" s="9">
        <v>884.59</v>
      </c>
      <c r="AP75" s="9">
        <v>0</v>
      </c>
      <c r="AQ75" s="9">
        <v>0</v>
      </c>
      <c r="AR75" s="12">
        <f t="shared" si="4"/>
        <v>1991.06</v>
      </c>
    </row>
    <row r="76" spans="1:44">
      <c r="A76" s="8" t="s">
        <v>98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0.11</v>
      </c>
      <c r="W76" s="9">
        <v>44.48</v>
      </c>
      <c r="X76" s="9">
        <v>0.1607</v>
      </c>
      <c r="Y76" s="9">
        <v>66.72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3.08</v>
      </c>
      <c r="AO76" s="9">
        <v>889.57</v>
      </c>
      <c r="AP76" s="9">
        <v>0</v>
      </c>
      <c r="AQ76" s="9">
        <v>0</v>
      </c>
      <c r="AR76" s="12">
        <f t="shared" si="4"/>
        <v>1000.77</v>
      </c>
    </row>
    <row r="77" spans="1:44">
      <c r="A77" s="8" t="s">
        <v>99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8.81</v>
      </c>
      <c r="W77" s="9">
        <v>3658.59</v>
      </c>
      <c r="X77" s="9">
        <v>13.2142</v>
      </c>
      <c r="Y77" s="9">
        <v>5487.88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46.43</v>
      </c>
      <c r="AO77" s="9">
        <v>19282.38</v>
      </c>
      <c r="AP77" s="9">
        <v>0</v>
      </c>
      <c r="AQ77" s="9">
        <v>0</v>
      </c>
      <c r="AR77" s="12">
        <f t="shared" si="4"/>
        <v>28428.85</v>
      </c>
    </row>
    <row r="78" spans="1:44">
      <c r="A78" s="8" t="s">
        <v>100</v>
      </c>
      <c r="B78" s="9">
        <v>0</v>
      </c>
      <c r="C78" s="9">
        <v>0</v>
      </c>
      <c r="D78" s="9">
        <v>0</v>
      </c>
      <c r="E78" s="9">
        <v>0</v>
      </c>
      <c r="F78" s="9">
        <v>1.3</v>
      </c>
      <c r="G78" s="9">
        <v>539.27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3.25</v>
      </c>
      <c r="W78" s="9">
        <v>1348.19</v>
      </c>
      <c r="X78" s="9">
        <v>4.8694</v>
      </c>
      <c r="Y78" s="9">
        <v>2022.25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25.29</v>
      </c>
      <c r="AO78" s="9">
        <v>10502.94</v>
      </c>
      <c r="AP78" s="9">
        <v>0</v>
      </c>
      <c r="AQ78" s="9">
        <v>0</v>
      </c>
      <c r="AR78" s="12">
        <f t="shared" si="4"/>
        <v>14412.65</v>
      </c>
    </row>
    <row r="79" spans="1:44">
      <c r="A79" s="8" t="s">
        <v>101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0.66</v>
      </c>
      <c r="W79" s="9">
        <v>272.19</v>
      </c>
      <c r="X79" s="9">
        <v>0.9831</v>
      </c>
      <c r="Y79" s="9">
        <v>408.28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157.97</v>
      </c>
      <c r="AG79" s="9">
        <v>65604.11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19.98</v>
      </c>
      <c r="AO79" s="9">
        <v>5443.75</v>
      </c>
      <c r="AP79" s="9">
        <v>0</v>
      </c>
      <c r="AQ79" s="9">
        <v>0</v>
      </c>
      <c r="AR79" s="12">
        <f t="shared" si="4"/>
        <v>71728.33</v>
      </c>
    </row>
    <row r="80" spans="1:44">
      <c r="A80" s="8" t="s">
        <v>102</v>
      </c>
      <c r="B80" s="9">
        <v>0</v>
      </c>
      <c r="C80" s="9">
        <v>0</v>
      </c>
      <c r="D80" s="9">
        <v>0</v>
      </c>
      <c r="E80" s="9">
        <v>0</v>
      </c>
      <c r="F80" s="9">
        <v>1.12</v>
      </c>
      <c r="G80" s="9">
        <v>464.22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2.79</v>
      </c>
      <c r="W80" s="9">
        <v>1160.56</v>
      </c>
      <c r="X80" s="9">
        <v>4.1918</v>
      </c>
      <c r="Y80" s="9">
        <v>1740.83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45.48</v>
      </c>
      <c r="AO80" s="9">
        <v>18887.84</v>
      </c>
      <c r="AP80" s="9">
        <v>0</v>
      </c>
      <c r="AQ80" s="9">
        <v>0</v>
      </c>
      <c r="AR80" s="12">
        <f t="shared" si="4"/>
        <v>22253.45</v>
      </c>
    </row>
    <row r="81" spans="1:44">
      <c r="A81" s="8" t="s">
        <v>103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3.89</v>
      </c>
      <c r="W81" s="9">
        <v>1613.52</v>
      </c>
      <c r="X81" s="9">
        <v>5.8278</v>
      </c>
      <c r="Y81" s="9">
        <v>2420.29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60.8</v>
      </c>
      <c r="AO81" s="9">
        <v>25250.24</v>
      </c>
      <c r="AP81" s="9">
        <v>0</v>
      </c>
      <c r="AQ81" s="9">
        <v>0</v>
      </c>
      <c r="AR81" s="12">
        <f t="shared" si="4"/>
        <v>29284.05</v>
      </c>
    </row>
    <row r="82" spans="1:44">
      <c r="A82" s="8" t="s">
        <v>104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3.39</v>
      </c>
      <c r="W82" s="9">
        <v>1406.08</v>
      </c>
      <c r="X82" s="9">
        <v>5.0785</v>
      </c>
      <c r="Y82" s="9">
        <v>2109.09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9.53</v>
      </c>
      <c r="AO82" s="9">
        <v>3957.81</v>
      </c>
      <c r="AP82" s="9">
        <v>0</v>
      </c>
      <c r="AQ82" s="9">
        <v>0</v>
      </c>
      <c r="AR82" s="12">
        <f t="shared" si="4"/>
        <v>7472.98</v>
      </c>
    </row>
    <row r="83" spans="1:44">
      <c r="A83" s="8" t="s">
        <v>105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2.11</v>
      </c>
      <c r="W83" s="9">
        <v>877.61</v>
      </c>
      <c r="X83" s="9">
        <v>3.1698</v>
      </c>
      <c r="Y83" s="9">
        <v>1316.42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14.73</v>
      </c>
      <c r="AO83" s="9">
        <v>6117.37</v>
      </c>
      <c r="AP83" s="9">
        <v>0</v>
      </c>
      <c r="AQ83" s="9">
        <v>0</v>
      </c>
      <c r="AR83" s="12">
        <f t="shared" si="4"/>
        <v>8311.4</v>
      </c>
    </row>
    <row r="84" spans="1:44">
      <c r="A84" s="8" t="s">
        <v>106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2.33</v>
      </c>
      <c r="W84" s="9">
        <v>967.73</v>
      </c>
      <c r="X84" s="9">
        <v>3.4952</v>
      </c>
      <c r="Y84" s="9">
        <v>1451.57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70.61</v>
      </c>
      <c r="AO84" s="9">
        <v>19354.23</v>
      </c>
      <c r="AP84" s="9">
        <v>0</v>
      </c>
      <c r="AQ84" s="9">
        <v>0</v>
      </c>
      <c r="AR84" s="12">
        <f t="shared" si="4"/>
        <v>21773.53</v>
      </c>
    </row>
    <row r="85" spans="1:44">
      <c r="A85" s="8" t="s">
        <v>107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8.09</v>
      </c>
      <c r="W85" s="9">
        <v>3358.78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32.93</v>
      </c>
      <c r="AO85" s="9">
        <v>13675.83</v>
      </c>
      <c r="AP85" s="9">
        <v>0</v>
      </c>
      <c r="AQ85" s="9">
        <v>0</v>
      </c>
      <c r="AR85" s="12">
        <f t="shared" si="4"/>
        <v>17034.61</v>
      </c>
    </row>
    <row r="86" spans="1:44">
      <c r="A86" s="8" t="s">
        <v>108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5.99</v>
      </c>
      <c r="W86" s="9">
        <v>2486.77</v>
      </c>
      <c r="X86" s="9">
        <v>8.9818</v>
      </c>
      <c r="Y86" s="9">
        <v>3730.14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17.6</v>
      </c>
      <c r="AO86" s="9">
        <v>7309.28</v>
      </c>
      <c r="AP86" s="9">
        <v>0</v>
      </c>
      <c r="AQ86" s="9">
        <v>0</v>
      </c>
      <c r="AR86" s="12">
        <f t="shared" si="4"/>
        <v>13526.19</v>
      </c>
    </row>
    <row r="87" spans="1:44">
      <c r="A87" s="8" t="s">
        <v>109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4.2</v>
      </c>
      <c r="W87" s="9">
        <v>1745.13</v>
      </c>
      <c r="X87" s="9">
        <v>6.3032</v>
      </c>
      <c r="Y87" s="9">
        <v>2617.7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17.01</v>
      </c>
      <c r="AO87" s="9">
        <v>7064.25</v>
      </c>
      <c r="AP87" s="9">
        <v>0</v>
      </c>
      <c r="AQ87" s="9">
        <v>0</v>
      </c>
      <c r="AR87" s="12">
        <f t="shared" si="4"/>
        <v>11427.08</v>
      </c>
    </row>
    <row r="88" spans="1:44">
      <c r="A88" s="8" t="s">
        <v>110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4.38</v>
      </c>
      <c r="W88" s="9">
        <v>1820.92</v>
      </c>
      <c r="X88" s="9">
        <v>6.5768</v>
      </c>
      <c r="Y88" s="9">
        <v>2731.36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20.74</v>
      </c>
      <c r="AO88" s="9">
        <v>8613.32</v>
      </c>
      <c r="AP88" s="9">
        <v>0</v>
      </c>
      <c r="AQ88" s="9">
        <v>0</v>
      </c>
      <c r="AR88" s="12">
        <f t="shared" si="4"/>
        <v>13165.6</v>
      </c>
    </row>
    <row r="89" spans="1:44">
      <c r="A89" s="8" t="s">
        <v>111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5.84</v>
      </c>
      <c r="W89" s="9">
        <v>2426.6</v>
      </c>
      <c r="X89" s="9">
        <v>8.7646</v>
      </c>
      <c r="Y89" s="9">
        <v>3639.92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17.36</v>
      </c>
      <c r="AO89" s="9">
        <v>7209.61</v>
      </c>
      <c r="AP89" s="9">
        <v>0</v>
      </c>
      <c r="AQ89" s="9">
        <v>0</v>
      </c>
      <c r="AR89" s="12">
        <f t="shared" si="4"/>
        <v>13276.13</v>
      </c>
    </row>
    <row r="90" spans="1:44">
      <c r="A90" s="8" t="s">
        <v>112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39.31</v>
      </c>
      <c r="W90" s="9">
        <v>16323.99</v>
      </c>
      <c r="X90" s="9">
        <v>58.9597</v>
      </c>
      <c r="Y90" s="9">
        <v>24485.95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120</v>
      </c>
      <c r="AG90" s="9">
        <v>49836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185.59</v>
      </c>
      <c r="AO90" s="9">
        <v>77075.53</v>
      </c>
      <c r="AP90" s="9">
        <v>0</v>
      </c>
      <c r="AQ90" s="9">
        <v>0</v>
      </c>
      <c r="AR90" s="12">
        <f t="shared" si="4"/>
        <v>167721.47</v>
      </c>
    </row>
    <row r="91" spans="1:44">
      <c r="A91" s="8" t="s">
        <v>113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1.92</v>
      </c>
      <c r="W91" s="9">
        <v>795.85</v>
      </c>
      <c r="X91" s="9">
        <v>2.8731</v>
      </c>
      <c r="Y91" s="9">
        <v>1193.77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34.27</v>
      </c>
      <c r="AO91" s="9">
        <v>14239.19</v>
      </c>
      <c r="AP91" s="9">
        <v>0</v>
      </c>
      <c r="AQ91" s="9">
        <v>0</v>
      </c>
      <c r="AR91" s="12">
        <f t="shared" si="4"/>
        <v>16228.81</v>
      </c>
    </row>
    <row r="92" spans="1:44">
      <c r="A92" s="8" t="s">
        <v>114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0.32</v>
      </c>
      <c r="W92" s="9">
        <v>133.98</v>
      </c>
      <c r="X92" s="9">
        <v>0.4838</v>
      </c>
      <c r="Y92" s="9">
        <v>200.93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4.6</v>
      </c>
      <c r="AO92" s="9">
        <v>1910.38</v>
      </c>
      <c r="AP92" s="9">
        <v>0</v>
      </c>
      <c r="AQ92" s="9">
        <v>0</v>
      </c>
      <c r="AR92" s="12">
        <f t="shared" si="4"/>
        <v>2245.29</v>
      </c>
    </row>
    <row r="93" spans="1:44">
      <c r="A93" s="8" t="s">
        <v>115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2.66</v>
      </c>
      <c r="W93" s="9">
        <v>1104.82</v>
      </c>
      <c r="X93" s="9">
        <v>3.9905</v>
      </c>
      <c r="Y93" s="9">
        <v>1657.23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12.56</v>
      </c>
      <c r="AO93" s="9">
        <v>5216.17</v>
      </c>
      <c r="AP93" s="9">
        <v>0</v>
      </c>
      <c r="AQ93" s="9">
        <v>0</v>
      </c>
      <c r="AR93" s="12">
        <f t="shared" si="4"/>
        <v>7978.22</v>
      </c>
    </row>
    <row r="94" spans="1:44">
      <c r="A94" s="8" t="s">
        <v>116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2.16</v>
      </c>
      <c r="W94" s="9">
        <v>897.13</v>
      </c>
      <c r="X94" s="9">
        <v>3.2403</v>
      </c>
      <c r="Y94" s="9">
        <v>1345.7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11.2</v>
      </c>
      <c r="AO94" s="9">
        <v>4651.36</v>
      </c>
      <c r="AP94" s="9">
        <v>0</v>
      </c>
      <c r="AQ94" s="9">
        <v>0</v>
      </c>
      <c r="AR94" s="12">
        <f t="shared" si="4"/>
        <v>6894.19</v>
      </c>
    </row>
    <row r="95" spans="1:44">
      <c r="A95" s="8" t="s">
        <v>117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0.29</v>
      </c>
      <c r="W95" s="9">
        <v>121.81</v>
      </c>
      <c r="X95" s="9">
        <v>0.4399</v>
      </c>
      <c r="Y95" s="9">
        <v>182.69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7.23</v>
      </c>
      <c r="AO95" s="9">
        <v>2435.73</v>
      </c>
      <c r="AP95" s="9">
        <v>0</v>
      </c>
      <c r="AQ95" s="9">
        <v>0</v>
      </c>
      <c r="AR95" s="12">
        <f t="shared" si="4"/>
        <v>2740.23</v>
      </c>
    </row>
    <row r="96" spans="1:44">
      <c r="A96" s="8" t="s">
        <v>118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3.21</v>
      </c>
      <c r="W96" s="9">
        <v>1331.33</v>
      </c>
      <c r="X96" s="9">
        <v>4.8085</v>
      </c>
      <c r="Y96" s="9">
        <v>1996.96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37.02</v>
      </c>
      <c r="AG96" s="9">
        <v>15374.41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11.96</v>
      </c>
      <c r="AO96" s="9">
        <v>4966.99</v>
      </c>
      <c r="AP96" s="9">
        <v>0</v>
      </c>
      <c r="AQ96" s="9">
        <v>0</v>
      </c>
      <c r="AR96" s="12">
        <f t="shared" si="4"/>
        <v>23669.69</v>
      </c>
    </row>
    <row r="97" spans="1:44">
      <c r="A97" s="8" t="s">
        <v>119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6.14</v>
      </c>
      <c r="W97" s="9">
        <v>2551.85</v>
      </c>
      <c r="X97" s="9">
        <v>9.217</v>
      </c>
      <c r="Y97" s="9">
        <v>3827.81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22.04</v>
      </c>
      <c r="AO97" s="9">
        <v>9153.21</v>
      </c>
      <c r="AP97" s="9">
        <v>0</v>
      </c>
      <c r="AQ97" s="9">
        <v>0</v>
      </c>
      <c r="AR97" s="12">
        <f t="shared" si="4"/>
        <v>15532.87</v>
      </c>
    </row>
    <row r="98" spans="1:44">
      <c r="A98" s="8" t="s">
        <v>120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4.43</v>
      </c>
      <c r="W98" s="9">
        <v>1838.57</v>
      </c>
      <c r="X98" s="9">
        <v>6.6407</v>
      </c>
      <c r="Y98" s="9">
        <v>2757.86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26.73</v>
      </c>
      <c r="AO98" s="9">
        <v>11100.97</v>
      </c>
      <c r="AP98" s="9">
        <v>0</v>
      </c>
      <c r="AQ98" s="9">
        <v>0</v>
      </c>
      <c r="AR98" s="12">
        <f t="shared" si="4"/>
        <v>15697.4</v>
      </c>
    </row>
    <row r="99" spans="1:44">
      <c r="A99" s="8" t="s">
        <v>121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4.95</v>
      </c>
      <c r="W99" s="9">
        <v>2054.82</v>
      </c>
      <c r="X99" s="9">
        <v>7.4217</v>
      </c>
      <c r="Y99" s="9">
        <v>3082.24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26.19</v>
      </c>
      <c r="AO99" s="9">
        <v>10876.71</v>
      </c>
      <c r="AP99" s="9">
        <v>0</v>
      </c>
      <c r="AQ99" s="9">
        <v>0</v>
      </c>
      <c r="AR99" s="12">
        <f t="shared" si="4"/>
        <v>16013.77</v>
      </c>
    </row>
    <row r="100" spans="1:44">
      <c r="A100" s="8" t="s">
        <v>122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2.07</v>
      </c>
      <c r="W100" s="9">
        <v>861.25</v>
      </c>
      <c r="X100" s="9">
        <v>3.1108</v>
      </c>
      <c r="Y100" s="9">
        <v>1291.9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7.65</v>
      </c>
      <c r="AO100" s="9">
        <v>3177.04</v>
      </c>
      <c r="AP100" s="9">
        <v>0</v>
      </c>
      <c r="AQ100" s="9">
        <v>0</v>
      </c>
      <c r="AR100" s="12">
        <f t="shared" si="4"/>
        <v>5330.19</v>
      </c>
    </row>
    <row r="101" spans="1:44">
      <c r="A101" s="8" t="s">
        <v>123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12">
        <f t="shared" si="4"/>
        <v>0</v>
      </c>
    </row>
    <row r="102" spans="1:44">
      <c r="A102" s="8" t="s">
        <v>124</v>
      </c>
      <c r="B102" s="9">
        <v>0</v>
      </c>
      <c r="C102" s="9">
        <v>0</v>
      </c>
      <c r="D102" s="9">
        <v>0</v>
      </c>
      <c r="E102" s="9">
        <v>0</v>
      </c>
      <c r="F102" s="9">
        <v>3.12</v>
      </c>
      <c r="G102" s="9">
        <v>1296.11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7.8</v>
      </c>
      <c r="W102" s="9">
        <v>3240.25</v>
      </c>
      <c r="X102" s="9">
        <v>11.7033</v>
      </c>
      <c r="Y102" s="9">
        <v>4860.38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21.77</v>
      </c>
      <c r="AO102" s="9">
        <v>9041.08</v>
      </c>
      <c r="AP102" s="9">
        <v>0</v>
      </c>
      <c r="AQ102" s="9">
        <v>0</v>
      </c>
      <c r="AR102" s="12">
        <f t="shared" si="4"/>
        <v>18437.82</v>
      </c>
    </row>
    <row r="103" spans="1:44">
      <c r="A103" s="8" t="s">
        <v>125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8.65</v>
      </c>
      <c r="W103" s="9">
        <v>3592.01</v>
      </c>
      <c r="X103" s="9">
        <v>12.9737</v>
      </c>
      <c r="Y103" s="9">
        <v>5387.99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21.95</v>
      </c>
      <c r="AO103" s="9">
        <v>9115.83</v>
      </c>
      <c r="AP103" s="9">
        <v>0</v>
      </c>
      <c r="AQ103" s="9">
        <v>0</v>
      </c>
      <c r="AR103" s="12">
        <f t="shared" si="4"/>
        <v>18095.83</v>
      </c>
    </row>
    <row r="104" spans="1:44">
      <c r="A104" s="8" t="s">
        <v>126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3.07</v>
      </c>
      <c r="W104" s="9">
        <v>1276.76</v>
      </c>
      <c r="X104" s="9">
        <v>4.6114</v>
      </c>
      <c r="Y104" s="9">
        <v>1915.1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21.82</v>
      </c>
      <c r="AO104" s="9">
        <v>9061.85</v>
      </c>
      <c r="AP104" s="9">
        <v>0</v>
      </c>
      <c r="AQ104" s="9">
        <v>0</v>
      </c>
      <c r="AR104" s="12">
        <f t="shared" si="4"/>
        <v>12253.71</v>
      </c>
    </row>
    <row r="105" spans="1:44">
      <c r="A105" s="8" t="s">
        <v>127</v>
      </c>
      <c r="B105" s="9">
        <v>0</v>
      </c>
      <c r="C105" s="9">
        <v>0</v>
      </c>
      <c r="D105" s="9">
        <v>0</v>
      </c>
      <c r="E105" s="9">
        <v>0</v>
      </c>
      <c r="F105" s="9">
        <v>2.58</v>
      </c>
      <c r="G105" s="9">
        <v>1070.06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6.44</v>
      </c>
      <c r="W105" s="9">
        <v>2675.11</v>
      </c>
      <c r="X105" s="9">
        <v>9.6621</v>
      </c>
      <c r="Y105" s="9">
        <v>4012.67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29.08</v>
      </c>
      <c r="AO105" s="9">
        <v>12076.92</v>
      </c>
      <c r="AP105" s="9">
        <v>0</v>
      </c>
      <c r="AQ105" s="9">
        <v>0</v>
      </c>
      <c r="AR105" s="12">
        <f t="shared" si="4"/>
        <v>19834.76</v>
      </c>
    </row>
    <row r="106" spans="1:44">
      <c r="A106" s="8" t="s">
        <v>128</v>
      </c>
      <c r="B106" s="9">
        <v>0</v>
      </c>
      <c r="C106" s="9">
        <v>0</v>
      </c>
      <c r="D106" s="9">
        <v>0</v>
      </c>
      <c r="E106" s="9">
        <v>0</v>
      </c>
      <c r="F106" s="9">
        <v>3.9</v>
      </c>
      <c r="G106" s="9">
        <v>1620.79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9.76</v>
      </c>
      <c r="W106" s="9">
        <v>4051.96</v>
      </c>
      <c r="X106" s="9">
        <v>14.635</v>
      </c>
      <c r="Y106" s="9">
        <v>6077.94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167.25</v>
      </c>
      <c r="AG106" s="9">
        <v>69458.93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79.52</v>
      </c>
      <c r="AO106" s="9">
        <v>33024.66</v>
      </c>
      <c r="AP106" s="9">
        <v>0</v>
      </c>
      <c r="AQ106" s="9">
        <v>0</v>
      </c>
      <c r="AR106" s="12">
        <f t="shared" si="4"/>
        <v>114234.28</v>
      </c>
    </row>
    <row r="107" spans="1:44">
      <c r="A107" s="8" t="s">
        <v>129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3.56</v>
      </c>
      <c r="W107" s="9">
        <v>1478.22</v>
      </c>
      <c r="X107" s="9">
        <v>5.3391</v>
      </c>
      <c r="Y107" s="9">
        <v>2217.32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22.68</v>
      </c>
      <c r="AO107" s="9">
        <v>9419</v>
      </c>
      <c r="AP107" s="9">
        <v>0</v>
      </c>
      <c r="AQ107" s="9">
        <v>0</v>
      </c>
      <c r="AR107" s="12">
        <f t="shared" si="4"/>
        <v>13114.54</v>
      </c>
    </row>
    <row r="108" spans="1:44">
      <c r="A108" s="8" t="s">
        <v>130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6.92</v>
      </c>
      <c r="W108" s="9">
        <v>2873.29</v>
      </c>
      <c r="X108" s="9">
        <v>10.3779</v>
      </c>
      <c r="Y108" s="9">
        <v>4309.94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316.8</v>
      </c>
      <c r="AG108" s="9">
        <v>131567.04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92.33</v>
      </c>
      <c r="AO108" s="9">
        <v>38344.65</v>
      </c>
      <c r="AP108" s="9">
        <v>0</v>
      </c>
      <c r="AQ108" s="9">
        <v>0</v>
      </c>
      <c r="AR108" s="12">
        <f t="shared" si="4"/>
        <v>177094.92</v>
      </c>
    </row>
    <row r="109" spans="1:44">
      <c r="A109" s="8" t="s">
        <v>131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11.33</v>
      </c>
      <c r="W109" s="9">
        <v>4706.26</v>
      </c>
      <c r="X109" s="9">
        <v>16.9983</v>
      </c>
      <c r="Y109" s="9">
        <v>7059.39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166.28</v>
      </c>
      <c r="AO109" s="9">
        <v>69056.08</v>
      </c>
      <c r="AP109" s="9">
        <v>0</v>
      </c>
      <c r="AQ109" s="9">
        <v>0</v>
      </c>
      <c r="AR109" s="12">
        <f t="shared" si="4"/>
        <v>80821.73</v>
      </c>
    </row>
    <row r="110" spans="1:44">
      <c r="A110" s="8" t="s">
        <v>132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35.85</v>
      </c>
      <c r="W110" s="9">
        <v>14889.04</v>
      </c>
      <c r="X110" s="9">
        <v>53.777</v>
      </c>
      <c r="Y110" s="9">
        <v>22333.6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370.96</v>
      </c>
      <c r="AO110" s="9">
        <v>154059.69</v>
      </c>
      <c r="AP110" s="9">
        <v>0</v>
      </c>
      <c r="AQ110" s="9">
        <v>0</v>
      </c>
      <c r="AR110" s="12">
        <f t="shared" si="4"/>
        <v>191282.33</v>
      </c>
    </row>
    <row r="111" s="2" customFormat="1" spans="1:44">
      <c r="A111" s="8" t="s">
        <v>133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6.31</v>
      </c>
      <c r="W111" s="9">
        <v>2618.88</v>
      </c>
      <c r="X111" s="9">
        <v>9.4589</v>
      </c>
      <c r="Y111" s="9">
        <v>3928.29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20.66</v>
      </c>
      <c r="AG111" s="9">
        <v>8579.27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78.88</v>
      </c>
      <c r="AO111" s="9">
        <v>32758.86</v>
      </c>
      <c r="AP111" s="9">
        <v>0</v>
      </c>
      <c r="AQ111" s="9">
        <v>0</v>
      </c>
      <c r="AR111" s="12">
        <f t="shared" si="4"/>
        <v>47885.3</v>
      </c>
    </row>
    <row r="112" spans="1:44">
      <c r="A112" s="8" t="s">
        <v>134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94.09</v>
      </c>
      <c r="W112" s="8">
        <v>39073.87</v>
      </c>
      <c r="X112" s="8">
        <v>141.1288</v>
      </c>
      <c r="Y112" s="8">
        <v>58610.81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523.84</v>
      </c>
      <c r="AO112" s="8">
        <v>217550.75</v>
      </c>
      <c r="AP112" s="8">
        <v>0</v>
      </c>
      <c r="AQ112" s="8">
        <v>0</v>
      </c>
      <c r="AR112" s="12">
        <f t="shared" ref="AR112:AR120" si="5">G112+W112+Y112+AA112+AC112+AE112+AG112+AO112+M112+E112+C112+I112+K112+O112+Q112+S112+U112+AI112+AK112+AM112+AQ112</f>
        <v>315235.43</v>
      </c>
    </row>
    <row r="113" spans="1:44">
      <c r="A113" s="8" t="s">
        <v>135</v>
      </c>
      <c r="B113" s="8">
        <v>0</v>
      </c>
      <c r="C113" s="8">
        <v>0</v>
      </c>
      <c r="D113" s="8">
        <v>0</v>
      </c>
      <c r="E113" s="8">
        <v>0</v>
      </c>
      <c r="F113" s="8">
        <v>2.71</v>
      </c>
      <c r="G113" s="8">
        <v>1123.72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6.76</v>
      </c>
      <c r="W113" s="8">
        <v>2809.26</v>
      </c>
      <c r="X113" s="8">
        <v>10.1466</v>
      </c>
      <c r="Y113" s="8">
        <v>4213.88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65.5</v>
      </c>
      <c r="AO113" s="8">
        <v>27202.15</v>
      </c>
      <c r="AP113" s="8">
        <v>0</v>
      </c>
      <c r="AQ113" s="8">
        <v>0</v>
      </c>
      <c r="AR113" s="12">
        <f t="shared" si="5"/>
        <v>35349.01</v>
      </c>
    </row>
    <row r="114" spans="1:44">
      <c r="A114" s="8" t="s">
        <v>136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29.77</v>
      </c>
      <c r="W114" s="8">
        <v>12365.02</v>
      </c>
      <c r="X114" s="8">
        <v>44.6606</v>
      </c>
      <c r="Y114" s="8">
        <v>18547.53</v>
      </c>
      <c r="Z114" s="8">
        <v>0</v>
      </c>
      <c r="AA114" s="8">
        <v>0</v>
      </c>
      <c r="AB114" s="8">
        <v>18.86</v>
      </c>
      <c r="AC114" s="8">
        <v>7833.55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301</v>
      </c>
      <c r="AO114" s="8">
        <v>125005.3</v>
      </c>
      <c r="AP114" s="8">
        <v>0</v>
      </c>
      <c r="AQ114" s="8">
        <v>0</v>
      </c>
      <c r="AR114" s="12">
        <f t="shared" si="5"/>
        <v>163751.4</v>
      </c>
    </row>
    <row r="115" spans="1:44">
      <c r="A115" s="8" t="s">
        <v>137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20.44</v>
      </c>
      <c r="W115" s="8">
        <v>8490.02</v>
      </c>
      <c r="X115" s="8">
        <v>30.6646</v>
      </c>
      <c r="Y115" s="8">
        <v>12735.03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458.89</v>
      </c>
      <c r="AO115" s="8">
        <v>169800.39</v>
      </c>
      <c r="AP115" s="8">
        <v>0</v>
      </c>
      <c r="AQ115" s="8">
        <v>0</v>
      </c>
      <c r="AR115" s="12">
        <f t="shared" si="5"/>
        <v>191025.44</v>
      </c>
    </row>
    <row r="116" spans="1:44">
      <c r="A116" s="8" t="s">
        <v>138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20.62</v>
      </c>
      <c r="W116" s="8">
        <v>8564.23</v>
      </c>
      <c r="X116" s="8">
        <v>30.9326</v>
      </c>
      <c r="Y116" s="8">
        <v>12846.32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190.32</v>
      </c>
      <c r="AO116" s="8">
        <v>79039.9</v>
      </c>
      <c r="AP116" s="8">
        <v>0</v>
      </c>
      <c r="AQ116" s="8">
        <v>0</v>
      </c>
      <c r="AR116" s="12">
        <f t="shared" si="5"/>
        <v>100450.45</v>
      </c>
    </row>
    <row r="117" spans="1:44">
      <c r="A117" s="8" t="s">
        <v>139</v>
      </c>
      <c r="B117" s="8">
        <v>0</v>
      </c>
      <c r="C117" s="8">
        <v>0</v>
      </c>
      <c r="D117" s="8">
        <v>0</v>
      </c>
      <c r="E117" s="8">
        <v>0</v>
      </c>
      <c r="F117" s="8">
        <v>2.27</v>
      </c>
      <c r="G117" s="8">
        <v>942.48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5.67</v>
      </c>
      <c r="W117" s="8">
        <v>2356.2</v>
      </c>
      <c r="X117" s="8">
        <v>8.5102</v>
      </c>
      <c r="Y117" s="8">
        <v>3534.31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81.31</v>
      </c>
      <c r="AO117" s="8">
        <v>33768.04</v>
      </c>
      <c r="AP117" s="8">
        <v>0</v>
      </c>
      <c r="AQ117" s="8">
        <v>0</v>
      </c>
      <c r="AR117" s="12">
        <f t="shared" si="5"/>
        <v>40601.03</v>
      </c>
    </row>
    <row r="118" spans="1:44">
      <c r="A118" s="9" t="s">
        <v>140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24.77</v>
      </c>
      <c r="W118" s="9">
        <v>10288.77</v>
      </c>
      <c r="X118" s="9">
        <v>37.1615</v>
      </c>
      <c r="Y118" s="9">
        <v>15433.15</v>
      </c>
      <c r="Z118" s="9">
        <v>0</v>
      </c>
      <c r="AA118" s="9">
        <v>0</v>
      </c>
      <c r="AB118" s="9">
        <v>43.68</v>
      </c>
      <c r="AC118" s="9">
        <v>18140.86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309.66</v>
      </c>
      <c r="AO118" s="9">
        <v>128601.8</v>
      </c>
      <c r="AP118" s="9">
        <v>0</v>
      </c>
      <c r="AQ118" s="9">
        <v>0</v>
      </c>
      <c r="AR118" s="12">
        <f t="shared" si="5"/>
        <v>172464.58</v>
      </c>
    </row>
    <row r="119" s="1" customFormat="1" spans="1:44">
      <c r="A119" s="9" t="s">
        <v>141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37.26</v>
      </c>
      <c r="W119" s="9">
        <v>15474.04</v>
      </c>
      <c r="X119" s="9">
        <v>55.8899</v>
      </c>
      <c r="Y119" s="9">
        <v>23211.09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163</v>
      </c>
      <c r="AG119" s="9">
        <v>67693.9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516.56</v>
      </c>
      <c r="AO119" s="9">
        <v>214527.37</v>
      </c>
      <c r="AP119" s="9">
        <v>0</v>
      </c>
      <c r="AQ119" s="9">
        <v>0</v>
      </c>
      <c r="AR119" s="12">
        <f t="shared" si="5"/>
        <v>320906.4</v>
      </c>
    </row>
    <row r="120" spans="1:44">
      <c r="A120" s="13" t="s">
        <v>142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42.69</v>
      </c>
      <c r="W120" s="13">
        <v>17730.11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3">
        <v>0</v>
      </c>
      <c r="AN120" s="13">
        <v>660</v>
      </c>
      <c r="AO120" s="13">
        <v>274098</v>
      </c>
      <c r="AP120" s="13">
        <v>0</v>
      </c>
      <c r="AQ120" s="13">
        <v>0</v>
      </c>
      <c r="AR120" s="14">
        <f t="shared" si="5"/>
        <v>291828.11</v>
      </c>
    </row>
    <row r="121" spans="1:44">
      <c r="A121" s="5" t="s">
        <v>143</v>
      </c>
      <c r="B121" s="13">
        <f>SUM(B4:B120)</f>
        <v>0</v>
      </c>
      <c r="C121" s="13">
        <f t="shared" ref="C121:P121" si="6">SUM(C4:C120)</f>
        <v>0</v>
      </c>
      <c r="D121" s="13">
        <f t="shared" si="6"/>
        <v>0</v>
      </c>
      <c r="E121" s="13">
        <f t="shared" si="6"/>
        <v>0</v>
      </c>
      <c r="F121" s="13">
        <f t="shared" si="6"/>
        <v>22.34</v>
      </c>
      <c r="G121" s="13">
        <f t="shared" si="6"/>
        <v>9286.1</v>
      </c>
      <c r="H121" s="13">
        <f t="shared" si="6"/>
        <v>0</v>
      </c>
      <c r="I121" s="13">
        <f t="shared" si="6"/>
        <v>0</v>
      </c>
      <c r="J121" s="13">
        <f t="shared" si="6"/>
        <v>0</v>
      </c>
      <c r="K121" s="13">
        <f t="shared" si="6"/>
        <v>0</v>
      </c>
      <c r="L121" s="13">
        <f t="shared" si="6"/>
        <v>0</v>
      </c>
      <c r="M121" s="13">
        <f t="shared" si="6"/>
        <v>0</v>
      </c>
      <c r="N121" s="13">
        <f t="shared" si="6"/>
        <v>0</v>
      </c>
      <c r="O121" s="13">
        <f t="shared" si="6"/>
        <v>0</v>
      </c>
      <c r="P121" s="13">
        <f t="shared" si="6"/>
        <v>0</v>
      </c>
      <c r="Q121" s="13">
        <f t="shared" ref="Q121:AR121" si="7">SUM(Q4:Q120)</f>
        <v>0</v>
      </c>
      <c r="R121" s="13">
        <f t="shared" si="7"/>
        <v>0</v>
      </c>
      <c r="S121" s="13">
        <f t="shared" si="7"/>
        <v>0</v>
      </c>
      <c r="T121" s="13">
        <f t="shared" si="7"/>
        <v>0</v>
      </c>
      <c r="U121" s="13">
        <f t="shared" si="7"/>
        <v>0</v>
      </c>
      <c r="V121" s="13">
        <f t="shared" si="7"/>
        <v>12490.74</v>
      </c>
      <c r="W121" s="13">
        <f t="shared" si="7"/>
        <v>5196161.4</v>
      </c>
      <c r="X121" s="13">
        <f t="shared" si="7"/>
        <v>6345.6328</v>
      </c>
      <c r="Y121" s="13">
        <f t="shared" si="7"/>
        <v>2650223.19</v>
      </c>
      <c r="Z121" s="13">
        <f t="shared" si="7"/>
        <v>25135.34</v>
      </c>
      <c r="AA121" s="13">
        <f t="shared" si="7"/>
        <v>10633512.76</v>
      </c>
      <c r="AB121" s="13">
        <f t="shared" si="7"/>
        <v>1452.59</v>
      </c>
      <c r="AC121" s="13">
        <f t="shared" si="7"/>
        <v>605500.36</v>
      </c>
      <c r="AD121" s="13">
        <f t="shared" si="7"/>
        <v>0</v>
      </c>
      <c r="AE121" s="13">
        <f t="shared" si="7"/>
        <v>0</v>
      </c>
      <c r="AF121" s="13">
        <f t="shared" si="7"/>
        <v>7353.73</v>
      </c>
      <c r="AG121" s="13">
        <f t="shared" si="7"/>
        <v>3092001.94</v>
      </c>
      <c r="AH121" s="13">
        <f t="shared" si="7"/>
        <v>2663.88</v>
      </c>
      <c r="AI121" s="13">
        <f t="shared" si="7"/>
        <v>1106307.29</v>
      </c>
      <c r="AJ121" s="13">
        <f t="shared" si="7"/>
        <v>0</v>
      </c>
      <c r="AK121" s="13">
        <f t="shared" si="7"/>
        <v>0</v>
      </c>
      <c r="AL121" s="13">
        <f t="shared" si="7"/>
        <v>0</v>
      </c>
      <c r="AM121" s="13">
        <f t="shared" si="7"/>
        <v>0</v>
      </c>
      <c r="AN121" s="13">
        <f t="shared" si="7"/>
        <v>5395.65</v>
      </c>
      <c r="AO121" s="13">
        <f t="shared" si="7"/>
        <v>2206263.19</v>
      </c>
      <c r="AP121" s="13">
        <f t="shared" si="7"/>
        <v>0</v>
      </c>
      <c r="AQ121" s="13">
        <f t="shared" si="7"/>
        <v>0</v>
      </c>
      <c r="AR121" s="12">
        <v>25369913.1298</v>
      </c>
    </row>
  </sheetData>
  <mergeCells count="24">
    <mergeCell ref="A1:A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2:A3"/>
    <mergeCell ref="AR2:AR3"/>
  </mergeCells>
  <pageMargins left="0.699305555555556" right="0.699305555555556" top="0.75" bottom="0.75" header="0.3" footer="0.3"/>
  <pageSetup paperSize="9" scale="2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林孙奔</cp:lastModifiedBy>
  <dcterms:created xsi:type="dcterms:W3CDTF">2022-02-22T09:14:00Z</dcterms:created>
  <dcterms:modified xsi:type="dcterms:W3CDTF">2023-07-21T07:41:39Z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001ED09B8F474DEFBADF301F35AE4094</vt:lpwstr>
  </property>
</Properties>
</file>