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<sst xmlns="http://schemas.openxmlformats.org/spreadsheetml/2006/main" count="331">
  <si>
    <t>2024年10月考核费用分项月报</t>
  </si>
  <si>
    <t>电厂</t>
  </si>
  <si>
    <t>简称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</si>
  <si>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</si>
  <si>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</si>
  <si>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</si>
  <si>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</si>
  <si>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</si>
  <si>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</si>
  <si>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</si>
  <si>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</si>
  <si>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</si>
  <si>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</si>
  <si>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</si>
  <si>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</si>
  <si>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</si>
  <si>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</si>
  <si>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</si>
  <si>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</si>
  <si>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</si>
  <si>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</si>
  <si>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</si>
  <si>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</si>
  <si>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</si>
  <si>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</si>
  <si>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</si>
  <si>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</si>
  <si>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</si>
  <si>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</si>
  <si>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</si>
  <si>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</si>
  <si>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</si>
  <si>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</si>
  <si>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</si>
  <si>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</si>
  <si>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</si>
  <si>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</si>
  <si>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</si>
  <si>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</si>
  <si>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</si>
  <si>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</si>
  <si>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</si>
  <si>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</si>
  <si>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</si>
  <si>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</si>
  <si>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</si>
  <si>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</si>
  <si>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</si>
  <si>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</si>
  <si>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</si>
  <si>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</si>
  <si>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</si>
  <si>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</si>
  <si>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</si>
  <si>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</si>
  <si>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</si>
  <si>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</si>
  <si>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</si>
  <si>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</si>
  <si>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</si>
  <si>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</si>
  <si>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</si>
  <si>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</si>
  <si>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</si>
  <si>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</si>
  <si>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</si>
  <si>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</si>
  <si>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</si>
  <si>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</si>
  <si>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</si>
  <si>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</si>
  <si>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</si>
  <si>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</si>
  <si>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</si>
  <si>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</si>
  <si>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</si>
  <si>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</si>
  <si>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</si>
  <si>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</si>
  <si>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</si>
  <si>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</si>
  <si>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</si>
  <si>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</si>
  <si>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</si>
  <si>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</si>
  <si>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</si>
  <si>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</si>
  <si>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</si>
  <si>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</si>
  <si>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</si>
  <si>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</si>
  <si>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</si>
  <si>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</si>
  <si>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</si>
  <si>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</si>
  <si>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</si>
  <si>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</si>
  <si>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</si>
  <si>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</si>
  <si>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</si>
  <si>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</si>
  <si>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</si>
  <si>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</si>
  <si>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</si>
  <si>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</si>
  <si>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</si>
  <si>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</si>
  <si>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</si>
  <si>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</si>
  <si>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</si>
  <si>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</si>
  <si>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</si>
  <si>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</si>
  <si>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</si>
  <si>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</si>
  <si>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</si>
  <si>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</si>
  <si>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</si>
  <si>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</si>
  <si>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</si>
  <si>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</si>
  <si>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</si>
  <si>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</si>
  <si>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</si>
  <si>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</si>
  <si>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</si>
  <si>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</si>
  <si>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</si>
  <si>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</si>
  <si>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</si>
  <si>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</si>
  <si>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</si>
  <si>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</si>
  <si>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</si>
  <si>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</si>
  <si>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</si>
  <si>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</si>
  <si>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</si>
  <si>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</si>
  <si>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</si>
  <si>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</si>
  <si>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</si>
  <si>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</si>
  <si>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</si>
  <si>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</si>
  <si>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</si>
  <si>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</si>
  <si>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</si>
  <si>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</si>
  <si>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</si>
  <si>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</si>
  <si>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</si>
  <si>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</si>
  <si>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</si>
  <si>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</si>
  <si>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</si>
  <si>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</si>
  <si>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</si>
  <si>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</si>
  <si>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</si>
  <si>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</si>
  <si>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</si>
  <si>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</si>
  <si>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</si>
  <si>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</si>
  <si>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</si>
  <si>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</si>
  <si>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</si>
  <si>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</si>
  <si>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</si>
  <si>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</si>
  <si>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</si>
  <si>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</si>
  <si>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</si>
  <si>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</si>
  <si>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</si>
  <si>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</si>
  <si>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</si>
  <si>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</si>
  <si>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</si>
  <si>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</si>
  <si>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</si>
  <si>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</si>
  <si>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</si>
  <si>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</si>
  <si>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</si>
  <si>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</si>
  <si>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</si>
  <si>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</si>
  <si>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</si>
  <si>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</si>
  <si>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</si>
  <si>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</si>
  <si>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</si>
  <si>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</si>
  <si>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</si>
  <si>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</si>
  <si>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</si>
  <si>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</si>
  <si>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</si>
  <si>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</si>
  <si>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</si>
  <si>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</si>
  <si>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</si>
  <si>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</si>
  <si>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</si>
  <si>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</si>
  <si>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</si>
  <si>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</si>
  <si>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</si>
  <si>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</si>
  <si>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</si>
  <si>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</si>
  <si>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</si>
  <si>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</si>
  <si>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</si>
  <si>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</si>
  <si>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</si>
  <si>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</si>
  <si>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</si>
  <si>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</si>
  <si>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</si>
  <si>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</si>
  <si>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</si>
  <si>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</si>
  <si>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</si>
  <si>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</si>
  <si>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</si>
  <si>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</si>
  <si>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</si>
  <si>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</si>
  <si>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</si>
  <si>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</si>
  <si>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</si>
  <si>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</si>
  <si>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</si>
  <si>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</si>
  <si>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</si>
  <si>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</si>
  <si>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</si>
  <si>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</si>
  <si>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</si>
  <si>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</si>
  <si>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</si>
  <si>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</si>
  <si>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</si>
  <si>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</si>
  <si>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</si>
  <si>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</si>
  <si>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</si>
  <si>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</si>
  <si>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</si>
  <si>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</si>
  <si>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</si>
  <si>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</si>
  <si>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</si>
  <si>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</si>
  <si>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</si>
  <si>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</si>
  <si>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</si>
  <si>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</si>
  <si>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</si>
  <si>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</si>
  <si>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</si>
  <si>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</si>
  <si>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</si>
  <si>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</si>
  <si>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</si>
  <si>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</si>
  <si>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</si>
  <si>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</si>
  <si>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</si>
  <si>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</si>
  <si>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</si>
  <si>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</si>
  <si>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</si>
  <si>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</si>
  <si>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</si>
  <si>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</si>
  <si>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</si>
  <si>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</si>
  <si>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</si>
  <si>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</si>
  <si>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大唐鳌建（平阳）新能源有限公司</t>
  </si>
  <si>
    <t>唐鳌站</t>
  </si>
  <si>
    <t>杭州瑞兴新能源有限公司</t>
  </si>
  <si>
    <t>汾口站</t>
  </si>
  <si>
    <t>镇联燃气发电（金华）有限公司</t>
  </si>
  <si>
    <t>金二厂</t>
  </si>
  <si>
    <t>启泰储能</t>
  </si>
  <si>
    <t>青田小溪水资源开发有限责任公司</t>
  </si>
  <si>
    <t>小溪厂</t>
  </si>
  <si>
    <t>国能（浙江普陀）能源有限公司</t>
  </si>
  <si>
    <t>登步站</t>
  </si>
  <si>
    <t>绍兴恒新储能科技有限公司</t>
  </si>
  <si>
    <t>恒新储能</t>
  </si>
  <si>
    <t>国能（浙江温州）能源有限公司</t>
  </si>
  <si>
    <t>郭溪储能</t>
  </si>
  <si>
    <t>建德市晶网储能技术开发有限公司</t>
  </si>
  <si>
    <t>晶网储能</t>
  </si>
  <si>
    <t>万义储能站</t>
  </si>
  <si>
    <t>万义储能</t>
  </si>
  <si>
    <t>泉电储能</t>
  </si>
  <si>
    <t>欣元储能站</t>
  </si>
  <si>
    <t>欣元储能</t>
  </si>
  <si>
    <t>萧开储能</t>
  </si>
  <si>
    <t>长电储能站</t>
  </si>
  <si>
    <t>长电储能</t>
  </si>
  <si>
    <t>杭临储能</t>
  </si>
  <si>
    <t>蓝电储能电站</t>
  </si>
  <si>
    <t>蓝电储能</t>
  </si>
  <si>
    <t>剡中储能</t>
  </si>
  <si>
    <t>柯林储能</t>
  </si>
  <si>
    <t>京能储能</t>
  </si>
  <si>
    <t>丰门储能站</t>
  </si>
  <si>
    <t>丰门储能</t>
  </si>
  <si>
    <t>星兰储能站</t>
  </si>
  <si>
    <t>星兰储能</t>
  </si>
  <si>
    <t>日昇储能</t>
  </si>
  <si>
    <t>绿建储能</t>
  </si>
  <si>
    <t>新亭储能站</t>
  </si>
  <si>
    <t>新亭储能</t>
  </si>
  <si>
    <t>浙江正泰新能源开发有限公司</t>
  </si>
  <si>
    <t>亨泰站</t>
  </si>
  <si>
    <t>浙江浙能（新）镇海燃气发电有限公司</t>
  </si>
  <si>
    <t>新镇海厂</t>
  </si>
  <si>
    <t>杭州建德华电福新新能源有限公司</t>
  </si>
  <si>
    <t>华洋站</t>
  </si>
  <si>
    <t>大有储能</t>
  </si>
  <si>
    <t>定海储能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</si>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</sst>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61"/>
  <sheetViews>
    <sheetView tabSelected="1" workbookViewId="0">
      <pane xSplit="1" ySplit="3" topLeftCell="V139" activePane="bottomRight" state="frozen"/>
      <selection/>
      <selection pane="topRight"/>
      <selection pane="bottomLeft"/>
      <selection pane="bottomRight" activeCell="AC22" sqref="AC22"/>
    </sheetView>
  </sheetViews>
  <sheetFormatPr defaultColWidth="9" defaultRowHeight="13.5"/>
  <cols>
    <col min="1" max="1" width="46.5" style="2" customWidth="1"/>
    <col min="2" max="2" width="13.5833333333333" style="2" customWidth="1"/>
    <col min="3" max="3" width="12.25" style="2" customWidth="1"/>
    <col min="4" max="4" width="11.625" style="2" customWidth="1"/>
    <col min="5" max="5" width="12.25" style="2" customWidth="1"/>
    <col min="6" max="6" width="9.125" style="2" customWidth="1"/>
    <col min="7" max="7" width="12.25" style="2" customWidth="1"/>
    <col min="8" max="8" width="9.125" style="2" customWidth="1"/>
    <col min="9" max="9" width="12.25" style="2" customWidth="1"/>
    <col min="10" max="10" width="9.125" style="2" customWidth="1"/>
    <col min="11" max="11" width="12.25" style="2" customWidth="1"/>
    <col min="12" max="12" width="9.125" style="2" customWidth="1"/>
    <col min="13" max="13" width="12.25" style="2" customWidth="1"/>
    <col min="14" max="14" width="9.125" style="2" customWidth="1"/>
    <col min="15" max="15" width="12.25" style="2" customWidth="1"/>
    <col min="16" max="16" width="9.5" style="2" customWidth="1"/>
    <col min="17" max="17" width="12.25" style="2" customWidth="1"/>
    <col min="18" max="18" width="9.125" style="2" customWidth="1"/>
    <col min="19" max="19" width="12.25" style="2" customWidth="1"/>
    <col min="20" max="20" width="9.125" style="2" customWidth="1"/>
    <col min="21" max="21" width="12.25" style="2" customWidth="1"/>
    <col min="22" max="22" width="9.125" style="2" customWidth="1"/>
    <col min="23" max="23" width="12.25" style="2" customWidth="1"/>
    <col min="24" max="24" width="10.5" style="2" customWidth="1"/>
    <col min="25" max="25" width="12.25" style="2" customWidth="1"/>
    <col min="26" max="26" width="10.5" style="2" customWidth="1"/>
    <col min="27" max="27" width="12.25" style="2" customWidth="1"/>
    <col min="28" max="28" width="14.125" style="2" customWidth="1"/>
    <col min="29" max="29" width="12.25" style="2" customWidth="1"/>
    <col min="30" max="30" width="11.5" style="2" customWidth="1"/>
    <col min="31" max="31" width="12.25" style="2" customWidth="1"/>
    <col min="32" max="32" width="9.125" style="2" customWidth="1"/>
    <col min="33" max="33" width="12.25" style="2" customWidth="1"/>
    <col min="34" max="34" width="10.5" style="2" customWidth="1"/>
    <col min="35" max="35" width="12.25" style="2" customWidth="1"/>
    <col min="36" max="36" width="11.625" style="2" customWidth="1"/>
    <col min="37" max="37" width="12.25" style="2" customWidth="1"/>
    <col min="38" max="38" width="9.125" style="2" customWidth="1"/>
    <col min="39" max="39" width="13.1166666666667" style="2" customWidth="1"/>
    <col min="40" max="40" width="9.125" style="2" customWidth="1"/>
    <col min="41" max="41" width="12.25" style="2" customWidth="1"/>
    <col min="42" max="42" width="10.5" style="2" customWidth="1"/>
    <col min="43" max="43" width="12.25" style="2" customWidth="1"/>
    <col min="44" max="44" width="9.125" style="2" customWidth="1"/>
    <col min="45" max="45" width="15.375" style="1"/>
    <col min="46" max="16384" width="9" style="2"/>
  </cols>
  <sheetData>
    <row r="1" ht="31" customHeigh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spans="1:45">
      <c r="A2" s="5" t="s">
        <v>1</v>
      </c>
      <c r="B2" s="6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5" t="s">
        <v>6</v>
      </c>
      <c r="J2" s="5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  <c r="AE2" s="5" t="s">
        <v>17</v>
      </c>
      <c r="AF2" s="5"/>
      <c r="AG2" s="5" t="s">
        <v>18</v>
      </c>
      <c r="AH2" s="5"/>
      <c r="AI2" s="5" t="s">
        <v>19</v>
      </c>
      <c r="AJ2" s="5"/>
      <c r="AK2" s="5" t="s">
        <v>20</v>
      </c>
      <c r="AL2" s="5"/>
      <c r="AM2" s="5" t="s">
        <v>21</v>
      </c>
      <c r="AN2" s="5"/>
      <c r="AO2" s="5" t="s">
        <v>22</v>
      </c>
      <c r="AP2" s="5"/>
      <c r="AQ2" s="5" t="s">
        <v>23</v>
      </c>
      <c r="AR2" s="5"/>
      <c r="AS2" s="6" t="s">
        <v>24</v>
      </c>
    </row>
    <row r="3" s="1" customFormat="1" spans="1:45">
      <c r="A3" s="7"/>
      <c r="B3" s="8"/>
      <c r="C3" s="5" t="s">
        <v>25</v>
      </c>
      <c r="D3" s="5" t="s">
        <v>26</v>
      </c>
      <c r="E3" s="5" t="s">
        <v>25</v>
      </c>
      <c r="F3" s="5" t="s">
        <v>26</v>
      </c>
      <c r="G3" s="5" t="s">
        <v>25</v>
      </c>
      <c r="H3" s="5" t="s">
        <v>26</v>
      </c>
      <c r="I3" s="5" t="s">
        <v>25</v>
      </c>
      <c r="J3" s="5" t="s">
        <v>26</v>
      </c>
      <c r="K3" s="5" t="s">
        <v>25</v>
      </c>
      <c r="L3" s="5" t="s">
        <v>26</v>
      </c>
      <c r="M3" s="5" t="s">
        <v>25</v>
      </c>
      <c r="N3" s="5" t="s">
        <v>26</v>
      </c>
      <c r="O3" s="5" t="s">
        <v>25</v>
      </c>
      <c r="P3" s="5" t="s">
        <v>26</v>
      </c>
      <c r="Q3" s="5" t="s">
        <v>25</v>
      </c>
      <c r="R3" s="5" t="s">
        <v>26</v>
      </c>
      <c r="S3" s="5" t="s">
        <v>25</v>
      </c>
      <c r="T3" s="5" t="s">
        <v>26</v>
      </c>
      <c r="U3" s="5" t="s">
        <v>25</v>
      </c>
      <c r="V3" s="5" t="s">
        <v>26</v>
      </c>
      <c r="W3" s="5" t="s">
        <v>25</v>
      </c>
      <c r="X3" s="5" t="s">
        <v>26</v>
      </c>
      <c r="Y3" s="5" t="s">
        <v>25</v>
      </c>
      <c r="Z3" s="5" t="s">
        <v>26</v>
      </c>
      <c r="AA3" s="5" t="s">
        <v>25</v>
      </c>
      <c r="AB3" s="5" t="s">
        <v>26</v>
      </c>
      <c r="AC3" s="5" t="s">
        <v>25</v>
      </c>
      <c r="AD3" s="5" t="s">
        <v>26</v>
      </c>
      <c r="AE3" s="5" t="s">
        <v>25</v>
      </c>
      <c r="AF3" s="5" t="s">
        <v>26</v>
      </c>
      <c r="AG3" s="5" t="s">
        <v>25</v>
      </c>
      <c r="AH3" s="5" t="s">
        <v>26</v>
      </c>
      <c r="AI3" s="5" t="s">
        <v>25</v>
      </c>
      <c r="AJ3" s="5" t="s">
        <v>26</v>
      </c>
      <c r="AK3" s="5" t="s">
        <v>25</v>
      </c>
      <c r="AL3" s="5" t="s">
        <v>26</v>
      </c>
      <c r="AM3" s="5" t="s">
        <v>25</v>
      </c>
      <c r="AN3" s="5" t="s">
        <v>26</v>
      </c>
      <c r="AO3" s="5" t="s">
        <v>25</v>
      </c>
      <c r="AP3" s="5" t="s">
        <v>26</v>
      </c>
      <c r="AQ3" s="5" t="s">
        <v>25</v>
      </c>
      <c r="AR3" s="5" t="s">
        <v>26</v>
      </c>
      <c r="AS3" s="8"/>
    </row>
    <row r="4" spans="1:45">
      <c r="A4" s="9" t="s">
        <v>27</v>
      </c>
      <c r="B4" s="10" t="s">
        <v>28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249.0573</v>
      </c>
      <c r="Z4" s="10">
        <v>103433.51</v>
      </c>
      <c r="AA4" s="10">
        <v>827.39</v>
      </c>
      <c r="AB4" s="10">
        <v>343616.72</v>
      </c>
      <c r="AC4" s="10">
        <v>32.11</v>
      </c>
      <c r="AD4" s="10">
        <v>13334.74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0</v>
      </c>
      <c r="AN4" s="10">
        <v>0</v>
      </c>
      <c r="AO4" s="10">
        <v>0</v>
      </c>
      <c r="AP4" s="10">
        <v>0</v>
      </c>
      <c r="AQ4" s="10">
        <v>0</v>
      </c>
      <c r="AR4" s="10">
        <v>0</v>
      </c>
      <c r="AS4" s="13">
        <f t="shared" ref="AS4:AS13" si="0">H4+X4+Z4+AB4+AD4+AF4+AH4+AP4+N4+F4+D4+J4+L4+P4+R4+T4+V4+AJ4+AL4+AN4+AR4</f>
        <v>460384.97</v>
      </c>
    </row>
    <row r="5" spans="1:45">
      <c r="A5" s="11" t="s">
        <v>29</v>
      </c>
      <c r="B5" s="12" t="s">
        <v>30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66</v>
      </c>
      <c r="X5" s="12">
        <v>27409.8</v>
      </c>
      <c r="Y5" s="12">
        <v>168.8427</v>
      </c>
      <c r="Z5" s="12">
        <v>70120.35</v>
      </c>
      <c r="AA5" s="12">
        <v>500.83</v>
      </c>
      <c r="AB5" s="12">
        <v>207993.84</v>
      </c>
      <c r="AC5" s="12">
        <v>10.95</v>
      </c>
      <c r="AD5" s="12">
        <v>4546.03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3">
        <f t="shared" si="0"/>
        <v>310070.02</v>
      </c>
    </row>
    <row r="6" spans="1:45">
      <c r="A6" s="11" t="s">
        <v>31</v>
      </c>
      <c r="B6" s="12" t="s">
        <v>32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464.416</v>
      </c>
      <c r="Z6" s="12">
        <v>192871.96</v>
      </c>
      <c r="AA6" s="12">
        <v>685.81</v>
      </c>
      <c r="AB6" s="12">
        <v>284815.62</v>
      </c>
      <c r="AC6" s="12">
        <v>36.72</v>
      </c>
      <c r="AD6" s="12">
        <v>15248.6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3">
        <f t="shared" si="0"/>
        <v>492936.18</v>
      </c>
    </row>
    <row r="7" spans="1:45">
      <c r="A7" s="11" t="s">
        <v>33</v>
      </c>
      <c r="B7" s="12" t="s">
        <v>34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26</v>
      </c>
      <c r="X7" s="12">
        <v>10797.8</v>
      </c>
      <c r="Y7" s="12">
        <v>548.5137</v>
      </c>
      <c r="Z7" s="12">
        <v>227797.74</v>
      </c>
      <c r="AA7" s="12">
        <v>1418.09</v>
      </c>
      <c r="AB7" s="12">
        <v>588932.4</v>
      </c>
      <c r="AC7" s="12">
        <v>42.86</v>
      </c>
      <c r="AD7" s="12">
        <v>17797.87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3">
        <f t="shared" si="0"/>
        <v>845325.81</v>
      </c>
    </row>
    <row r="8" spans="1:45">
      <c r="A8" s="11" t="s">
        <v>35</v>
      </c>
      <c r="B8" s="12" t="s">
        <v>36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249.12</v>
      </c>
      <c r="X8" s="12">
        <v>103459.19</v>
      </c>
      <c r="Y8" s="12">
        <v>63.4956</v>
      </c>
      <c r="Z8" s="12">
        <v>26369.71</v>
      </c>
      <c r="AA8" s="12">
        <v>0</v>
      </c>
      <c r="AB8" s="12">
        <v>0</v>
      </c>
      <c r="AC8" s="12">
        <v>25.94</v>
      </c>
      <c r="AD8" s="12">
        <v>10771.44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3">
        <f t="shared" si="0"/>
        <v>140600.34</v>
      </c>
    </row>
    <row r="9" spans="1:45">
      <c r="A9" s="11" t="s">
        <v>37</v>
      </c>
      <c r="B9" s="1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261.9166</v>
      </c>
      <c r="Z9" s="12">
        <v>108773.95</v>
      </c>
      <c r="AA9" s="12">
        <v>1289.21</v>
      </c>
      <c r="AB9" s="12">
        <v>535407.6</v>
      </c>
      <c r="AC9" s="12">
        <v>7.79</v>
      </c>
      <c r="AD9" s="12">
        <v>3236.86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3">
        <f t="shared" si="0"/>
        <v>647418.41</v>
      </c>
    </row>
    <row r="10" spans="1:45">
      <c r="A10" s="11" t="s">
        <v>39</v>
      </c>
      <c r="B10" s="12" t="s">
        <v>40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231.9239</v>
      </c>
      <c r="Z10" s="12">
        <v>96317.98</v>
      </c>
      <c r="AA10" s="12">
        <v>2442.94</v>
      </c>
      <c r="AB10" s="12">
        <v>1014555</v>
      </c>
      <c r="AC10" s="12">
        <v>23.15</v>
      </c>
      <c r="AD10" s="12">
        <v>9613.74</v>
      </c>
      <c r="AE10" s="12">
        <v>0</v>
      </c>
      <c r="AF10" s="12">
        <v>0</v>
      </c>
      <c r="AG10" s="12">
        <v>1211.1</v>
      </c>
      <c r="AH10" s="12">
        <v>502969.83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3">
        <f t="shared" si="0"/>
        <v>1623456.55</v>
      </c>
    </row>
    <row r="11" spans="1:45">
      <c r="A11" s="11" t="s">
        <v>41</v>
      </c>
      <c r="B11" s="12" t="s">
        <v>42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98</v>
      </c>
      <c r="X11" s="12">
        <v>40699.4</v>
      </c>
      <c r="Y11" s="12">
        <v>737.7802</v>
      </c>
      <c r="Z11" s="12">
        <v>306400.09</v>
      </c>
      <c r="AA11" s="12">
        <v>2882.66</v>
      </c>
      <c r="AB11" s="12">
        <v>1197170</v>
      </c>
      <c r="AC11" s="12">
        <v>272.36</v>
      </c>
      <c r="AD11" s="12">
        <v>113113.14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3">
        <f t="shared" si="0"/>
        <v>1657382.63</v>
      </c>
    </row>
    <row r="12" spans="1:45">
      <c r="A12" s="11" t="s">
        <v>43</v>
      </c>
      <c r="B12" s="12" t="s">
        <v>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166.8121</v>
      </c>
      <c r="Z12" s="12">
        <v>69277.07</v>
      </c>
      <c r="AA12" s="12">
        <v>731.5</v>
      </c>
      <c r="AB12" s="12">
        <v>303791.12</v>
      </c>
      <c r="AC12" s="12">
        <v>3.09</v>
      </c>
      <c r="AD12" s="12">
        <v>1282.08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3">
        <f t="shared" si="0"/>
        <v>374350.27</v>
      </c>
    </row>
    <row r="13" s="2" customFormat="1" spans="1:45">
      <c r="A13" s="11" t="s">
        <v>45</v>
      </c>
      <c r="B13" s="12" t="s">
        <v>46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144</v>
      </c>
      <c r="AH13" s="12">
        <v>59803.2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3">
        <v>0</v>
      </c>
    </row>
    <row r="14" spans="1:45">
      <c r="A14" s="11" t="s">
        <v>47</v>
      </c>
      <c r="B14" s="12" t="s">
        <v>48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44</v>
      </c>
      <c r="X14" s="12">
        <v>18273.2</v>
      </c>
      <c r="Y14" s="12">
        <v>783.3608</v>
      </c>
      <c r="Z14" s="12">
        <v>325329.73</v>
      </c>
      <c r="AA14" s="12">
        <v>3213.21</v>
      </c>
      <c r="AB14" s="12">
        <v>1334445.2</v>
      </c>
      <c r="AC14" s="12">
        <v>803.79</v>
      </c>
      <c r="AD14" s="12">
        <v>333814.91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3">
        <f t="shared" ref="AS14:AS19" si="1">H14+X14+Z14+AB14+AD14+AF14+AH14+AP14+N14+F14+D14+J14+L14+P14+R14+T14+V14+AJ14+AL14+AN14+AR14</f>
        <v>2011863.04</v>
      </c>
    </row>
    <row r="15" spans="1:45">
      <c r="A15" s="11" t="s">
        <v>49</v>
      </c>
      <c r="B15" s="12" t="s">
        <v>50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158.4</v>
      </c>
      <c r="X15" s="12">
        <v>65783.52</v>
      </c>
      <c r="Y15" s="12">
        <v>132.1438</v>
      </c>
      <c r="Z15" s="12">
        <v>54879.3</v>
      </c>
      <c r="AA15" s="12">
        <v>382.2</v>
      </c>
      <c r="AB15" s="12">
        <v>158727.66</v>
      </c>
      <c r="AC15" s="12">
        <v>9.79</v>
      </c>
      <c r="AD15" s="12">
        <v>4065.83</v>
      </c>
      <c r="AE15" s="12">
        <v>0</v>
      </c>
      <c r="AF15" s="12">
        <v>0</v>
      </c>
      <c r="AG15" s="12">
        <v>756</v>
      </c>
      <c r="AH15" s="12">
        <v>313966.8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3">
        <f t="shared" si="1"/>
        <v>597423.11</v>
      </c>
    </row>
    <row r="16" spans="1:45">
      <c r="A16" s="11" t="s">
        <v>51</v>
      </c>
      <c r="B16" s="12" t="s">
        <v>52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709.348</v>
      </c>
      <c r="Z16" s="12">
        <v>294592.23</v>
      </c>
      <c r="AA16" s="12">
        <v>3083.85</v>
      </c>
      <c r="AB16" s="12">
        <v>1280722.5</v>
      </c>
      <c r="AC16" s="12">
        <v>12.13</v>
      </c>
      <c r="AD16" s="12">
        <v>5039.09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3">
        <f t="shared" si="1"/>
        <v>1580353.82</v>
      </c>
    </row>
    <row r="17" spans="1:45">
      <c r="A17" s="11" t="s">
        <v>53</v>
      </c>
      <c r="B17" s="12" t="s">
        <v>54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357.5413</v>
      </c>
      <c r="Z17" s="12">
        <v>148486.9</v>
      </c>
      <c r="AA17" s="12">
        <v>1497.71</v>
      </c>
      <c r="AB17" s="12">
        <v>621999.75</v>
      </c>
      <c r="AC17" s="12">
        <v>46.21</v>
      </c>
      <c r="AD17" s="12">
        <v>19189.6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3">
        <f t="shared" si="1"/>
        <v>789676.25</v>
      </c>
    </row>
    <row r="18" spans="1:45">
      <c r="A18" s="11" t="s">
        <v>55</v>
      </c>
      <c r="B18" s="12" t="s">
        <v>56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112</v>
      </c>
      <c r="X18" s="12">
        <v>46513.6</v>
      </c>
      <c r="Y18" s="12">
        <v>218.5649</v>
      </c>
      <c r="Z18" s="12">
        <v>90770.01</v>
      </c>
      <c r="AA18" s="12">
        <v>965.22</v>
      </c>
      <c r="AB18" s="12">
        <v>400854.22</v>
      </c>
      <c r="AC18" s="12">
        <v>118.94</v>
      </c>
      <c r="AD18" s="12">
        <v>49397.12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3">
        <f t="shared" si="1"/>
        <v>587534.95</v>
      </c>
    </row>
    <row r="19" spans="1:45">
      <c r="A19" s="11" t="s">
        <v>57</v>
      </c>
      <c r="B19" s="12" t="s">
        <v>58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262</v>
      </c>
      <c r="X19" s="12">
        <v>108808.6</v>
      </c>
      <c r="Y19" s="12">
        <v>455.2261</v>
      </c>
      <c r="Z19" s="12">
        <v>189055.39</v>
      </c>
      <c r="AA19" s="12">
        <v>483.97</v>
      </c>
      <c r="AB19" s="12">
        <v>200992.31</v>
      </c>
      <c r="AC19" s="12">
        <v>34.6</v>
      </c>
      <c r="AD19" s="12">
        <v>14371.37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3">
        <f t="shared" si="1"/>
        <v>513227.67</v>
      </c>
    </row>
    <row r="20" spans="1:45">
      <c r="A20" s="11" t="s">
        <v>59</v>
      </c>
      <c r="B20" s="12" t="s">
        <v>60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3">
        <f t="shared" ref="AS20:AS37" si="2">H20+X20+Z20+AB20+AD20+AF20+AH20+AP20+N20+F20+D20+J20+L20+P20+R20+T20+V20+AJ20+AL20+AN20+AR20</f>
        <v>0</v>
      </c>
    </row>
    <row r="21" s="2" customFormat="1" spans="1:45">
      <c r="A21" s="11" t="s">
        <v>61</v>
      </c>
      <c r="B21" s="12" t="s">
        <v>62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292.7662</v>
      </c>
      <c r="Z21" s="12">
        <v>121585.79</v>
      </c>
      <c r="AA21" s="12">
        <v>1521.22</v>
      </c>
      <c r="AB21" s="12">
        <v>631764.3</v>
      </c>
      <c r="AC21" s="12">
        <v>2.67</v>
      </c>
      <c r="AD21" s="12">
        <v>1109.67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3">
        <f t="shared" si="2"/>
        <v>754459.76</v>
      </c>
    </row>
    <row r="22" spans="1:45">
      <c r="A22" s="11" t="s">
        <v>63</v>
      </c>
      <c r="B22" s="12" t="s">
        <v>64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365.5208</v>
      </c>
      <c r="Z22" s="12">
        <v>151800.77</v>
      </c>
      <c r="AA22" s="12">
        <v>1207.4</v>
      </c>
      <c r="AB22" s="12">
        <v>501431.56</v>
      </c>
      <c r="AC22" s="12">
        <v>6.59</v>
      </c>
      <c r="AD22" s="12">
        <v>2735.49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3">
        <f t="shared" si="2"/>
        <v>655967.82</v>
      </c>
    </row>
    <row r="23" spans="1:45">
      <c r="A23" s="11" t="s">
        <v>65</v>
      </c>
      <c r="B23" s="12" t="s">
        <v>66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160.0698</v>
      </c>
      <c r="Z23" s="12">
        <v>66477</v>
      </c>
      <c r="AA23" s="12">
        <v>1063.96</v>
      </c>
      <c r="AB23" s="12">
        <v>441861.34</v>
      </c>
      <c r="AC23" s="12">
        <v>2.57</v>
      </c>
      <c r="AD23" s="12">
        <v>1068.72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3">
        <f t="shared" si="2"/>
        <v>509407.06</v>
      </c>
    </row>
    <row r="24" spans="1:45">
      <c r="A24" s="11" t="s">
        <v>67</v>
      </c>
      <c r="B24" s="12" t="s">
        <v>68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428.5026</v>
      </c>
      <c r="Z24" s="12">
        <v>177957.13</v>
      </c>
      <c r="AA24" s="12">
        <v>2385.42</v>
      </c>
      <c r="AB24" s="12">
        <v>990665.75</v>
      </c>
      <c r="AC24" s="12">
        <v>12.12</v>
      </c>
      <c r="AD24" s="12">
        <v>5033.02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3">
        <f t="shared" si="2"/>
        <v>1173655.9</v>
      </c>
    </row>
    <row r="25" spans="1:45">
      <c r="A25" s="11" t="s">
        <v>69</v>
      </c>
      <c r="B25" s="12" t="s">
        <v>70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826.3021</v>
      </c>
      <c r="Z25" s="12">
        <v>343163.27</v>
      </c>
      <c r="AA25" s="12">
        <v>674.27</v>
      </c>
      <c r="AB25" s="12">
        <v>280024.75</v>
      </c>
      <c r="AC25" s="12">
        <v>16.75</v>
      </c>
      <c r="AD25" s="12">
        <v>6955.29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3">
        <f t="shared" si="2"/>
        <v>630143.31</v>
      </c>
    </row>
    <row r="26" spans="1:45">
      <c r="A26" s="11" t="s">
        <v>71</v>
      </c>
      <c r="B26" s="12" t="s">
        <v>72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289</v>
      </c>
      <c r="X26" s="12">
        <v>120021.7</v>
      </c>
      <c r="Y26" s="12">
        <v>405.7512</v>
      </c>
      <c r="Z26" s="12">
        <v>168508.49</v>
      </c>
      <c r="AA26" s="12">
        <v>2699.62</v>
      </c>
      <c r="AB26" s="12">
        <v>1121150.9</v>
      </c>
      <c r="AC26" s="12">
        <v>37.41</v>
      </c>
      <c r="AD26" s="12">
        <v>15535.29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3">
        <f t="shared" si="2"/>
        <v>1425216.38</v>
      </c>
    </row>
    <row r="27" spans="1:45">
      <c r="A27" s="11" t="s">
        <v>73</v>
      </c>
      <c r="B27" s="12" t="s">
        <v>74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64</v>
      </c>
      <c r="X27" s="12">
        <v>26579.2</v>
      </c>
      <c r="Y27" s="12">
        <v>690.6733</v>
      </c>
      <c r="Z27" s="12">
        <v>286836.63</v>
      </c>
      <c r="AA27" s="12">
        <v>1982.3</v>
      </c>
      <c r="AB27" s="12">
        <v>823247.5</v>
      </c>
      <c r="AC27" s="12">
        <v>17.48</v>
      </c>
      <c r="AD27" s="12">
        <v>7259.29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3">
        <f t="shared" si="2"/>
        <v>1143922.62</v>
      </c>
    </row>
    <row r="28" spans="1:45">
      <c r="A28" s="11" t="s">
        <v>75</v>
      </c>
      <c r="B28" s="12" t="s">
        <v>76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306.9069</v>
      </c>
      <c r="Z28" s="12">
        <v>127458.43</v>
      </c>
      <c r="AA28" s="12">
        <v>480.35</v>
      </c>
      <c r="AB28" s="12">
        <v>199489.77</v>
      </c>
      <c r="AC28" s="12">
        <v>55.51</v>
      </c>
      <c r="AD28" s="12">
        <v>23053.54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3">
        <f t="shared" si="2"/>
        <v>350001.74</v>
      </c>
    </row>
    <row r="29" spans="1:45">
      <c r="A29" s="11" t="s">
        <v>77</v>
      </c>
      <c r="B29" s="12" t="s">
        <v>78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3">
        <f t="shared" si="2"/>
        <v>0</v>
      </c>
    </row>
    <row r="30" spans="1:45">
      <c r="A30" s="11" t="s">
        <v>79</v>
      </c>
      <c r="B30" s="12" t="s">
        <v>80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17.92</v>
      </c>
      <c r="AH30" s="12">
        <v>7442.18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3">
        <f t="shared" si="2"/>
        <v>7442.18</v>
      </c>
    </row>
    <row r="31" spans="1:45">
      <c r="A31" s="11" t="s">
        <v>81</v>
      </c>
      <c r="B31" s="12" t="s">
        <v>82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1.08</v>
      </c>
      <c r="AD31" s="12">
        <v>625.48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3">
        <f t="shared" si="2"/>
        <v>625.48</v>
      </c>
    </row>
    <row r="32" spans="1:45">
      <c r="A32" s="11" t="s">
        <v>83</v>
      </c>
      <c r="B32" s="12" t="s">
        <v>84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0.35</v>
      </c>
      <c r="X32" s="12">
        <v>182.59</v>
      </c>
      <c r="Y32" s="12">
        <v>0.9028</v>
      </c>
      <c r="Z32" s="12">
        <v>469.08</v>
      </c>
      <c r="AA32" s="12">
        <v>0</v>
      </c>
      <c r="AB32" s="12">
        <v>0</v>
      </c>
      <c r="AC32" s="12">
        <v>22.2</v>
      </c>
      <c r="AD32" s="12">
        <v>11534.82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3">
        <f t="shared" si="2"/>
        <v>12186.49</v>
      </c>
    </row>
    <row r="33" spans="1:45">
      <c r="A33" s="11" t="s">
        <v>85</v>
      </c>
      <c r="B33" s="12" t="s">
        <v>86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3">
        <f t="shared" si="2"/>
        <v>0</v>
      </c>
    </row>
    <row r="34" spans="1:45">
      <c r="A34" s="11" t="s">
        <v>87</v>
      </c>
      <c r="B34" s="12" t="s">
        <v>88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0.56</v>
      </c>
      <c r="X34" s="12">
        <v>370.69</v>
      </c>
      <c r="Y34" s="12">
        <v>0.8079</v>
      </c>
      <c r="Z34" s="12">
        <v>530.64</v>
      </c>
      <c r="AA34" s="12">
        <v>250.13</v>
      </c>
      <c r="AB34" s="12">
        <v>164284.73</v>
      </c>
      <c r="AC34" s="12">
        <v>28.67</v>
      </c>
      <c r="AD34" s="12">
        <v>18832.93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3">
        <f t="shared" si="2"/>
        <v>184018.99</v>
      </c>
    </row>
    <row r="35" spans="1:45">
      <c r="A35" s="11" t="s">
        <v>89</v>
      </c>
      <c r="B35" s="12" t="s">
        <v>90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0.39</v>
      </c>
      <c r="X35" s="12">
        <v>152.32</v>
      </c>
      <c r="Y35" s="12">
        <v>0.3257</v>
      </c>
      <c r="Z35" s="12">
        <v>125.84</v>
      </c>
      <c r="AA35" s="12">
        <v>0</v>
      </c>
      <c r="AB35" s="12">
        <v>0</v>
      </c>
      <c r="AC35" s="12">
        <v>13.23</v>
      </c>
      <c r="AD35" s="12">
        <v>5110.83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3">
        <f t="shared" si="2"/>
        <v>5388.99</v>
      </c>
    </row>
    <row r="36" spans="1:45">
      <c r="A36" s="11" t="s">
        <v>91</v>
      </c>
      <c r="B36" s="12" t="s">
        <v>92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128.01</v>
      </c>
      <c r="X36" s="12">
        <v>51921.83</v>
      </c>
      <c r="Y36" s="12">
        <v>192.0186</v>
      </c>
      <c r="Z36" s="12">
        <v>77882.75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3">
        <f t="shared" si="2"/>
        <v>129804.58</v>
      </c>
    </row>
    <row r="37" spans="1:45">
      <c r="A37" s="11" t="s">
        <v>93</v>
      </c>
      <c r="B37" s="12" t="s">
        <v>94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897.52</v>
      </c>
      <c r="X37" s="12">
        <v>377229.68</v>
      </c>
      <c r="Y37" s="12">
        <v>0.0357</v>
      </c>
      <c r="Z37" s="12">
        <v>15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3">
        <f t="shared" si="2"/>
        <v>377244.68</v>
      </c>
    </row>
    <row r="38" spans="1:45">
      <c r="A38" s="11" t="s">
        <v>95</v>
      </c>
      <c r="B38" s="12" t="s">
        <v>96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31.27</v>
      </c>
      <c r="X38" s="12">
        <v>13554.68</v>
      </c>
      <c r="Y38" s="12">
        <v>11.1929</v>
      </c>
      <c r="Z38" s="12">
        <v>4852.12</v>
      </c>
      <c r="AA38" s="12">
        <v>78.85</v>
      </c>
      <c r="AB38" s="12">
        <v>34182.35</v>
      </c>
      <c r="AC38" s="12">
        <v>2.91</v>
      </c>
      <c r="AD38" s="12">
        <v>1261.24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3">
        <f t="shared" ref="AS38:AS61" si="3">H38+X38+Z38+AB38+AD38+AF38+AH38+AP38+N38+F38+D38+J38+L38+P38+R38+T38+V38+AJ38+AL38+AN38+AR38</f>
        <v>53850.39</v>
      </c>
    </row>
    <row r="39" spans="1:45">
      <c r="A39" s="11" t="s">
        <v>97</v>
      </c>
      <c r="B39" s="12" t="s">
        <v>98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14.76</v>
      </c>
      <c r="X39" s="12">
        <v>6397.12</v>
      </c>
      <c r="Y39" s="12">
        <v>20.2219</v>
      </c>
      <c r="Z39" s="12">
        <v>8766.18</v>
      </c>
      <c r="AA39" s="12">
        <v>213.35</v>
      </c>
      <c r="AB39" s="12">
        <v>92485.93</v>
      </c>
      <c r="AC39" s="12">
        <v>37.39</v>
      </c>
      <c r="AD39" s="12">
        <v>16210.21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3">
        <f t="shared" si="3"/>
        <v>123859.44</v>
      </c>
    </row>
    <row r="40" spans="1:45">
      <c r="A40" s="11" t="s">
        <v>99</v>
      </c>
      <c r="B40" s="12" t="s">
        <v>100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0.2522</v>
      </c>
      <c r="Z40" s="12">
        <v>117.27</v>
      </c>
      <c r="AA40" s="12">
        <v>0</v>
      </c>
      <c r="AB40" s="12">
        <v>0</v>
      </c>
      <c r="AC40" s="12">
        <v>0.13</v>
      </c>
      <c r="AD40" s="12">
        <v>60.33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3">
        <f t="shared" si="3"/>
        <v>177.6</v>
      </c>
    </row>
    <row r="41" spans="1:45">
      <c r="A41" s="11" t="s">
        <v>101</v>
      </c>
      <c r="B41" s="12" t="s">
        <v>102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0.3721</v>
      </c>
      <c r="Z41" s="12">
        <v>161.31</v>
      </c>
      <c r="AA41" s="12">
        <v>1.3</v>
      </c>
      <c r="AB41" s="12">
        <v>562.68</v>
      </c>
      <c r="AC41" s="12">
        <v>1.79</v>
      </c>
      <c r="AD41" s="12">
        <v>778.1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3">
        <f t="shared" si="3"/>
        <v>1502.09</v>
      </c>
    </row>
    <row r="42" spans="1:45">
      <c r="A42" s="11" t="s">
        <v>103</v>
      </c>
      <c r="B42" s="12" t="s">
        <v>104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9.4797</v>
      </c>
      <c r="Z42" s="12">
        <v>4109.46</v>
      </c>
      <c r="AA42" s="12">
        <v>105.82</v>
      </c>
      <c r="AB42" s="12">
        <v>45874.71</v>
      </c>
      <c r="AC42" s="12">
        <v>5.89</v>
      </c>
      <c r="AD42" s="12">
        <v>2551.89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3">
        <f t="shared" si="3"/>
        <v>52536.06</v>
      </c>
    </row>
    <row r="43" spans="1:45">
      <c r="A43" s="11" t="s">
        <v>105</v>
      </c>
      <c r="B43" s="12" t="s">
        <v>106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98.8196</v>
      </c>
      <c r="Z43" s="12">
        <v>42838.28</v>
      </c>
      <c r="AA43" s="12">
        <v>163.61</v>
      </c>
      <c r="AB43" s="12">
        <v>70924.07</v>
      </c>
      <c r="AC43" s="12">
        <v>8.97</v>
      </c>
      <c r="AD43" s="12">
        <v>3887.75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3">
        <f t="shared" si="3"/>
        <v>117650.1</v>
      </c>
    </row>
    <row r="44" spans="1:45">
      <c r="A44" s="11" t="s">
        <v>107</v>
      </c>
      <c r="B44" s="12" t="s">
        <v>108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3">
        <f t="shared" si="3"/>
        <v>0</v>
      </c>
    </row>
    <row r="45" spans="1:45">
      <c r="A45" s="11" t="s">
        <v>109</v>
      </c>
      <c r="B45" s="12" t="s">
        <v>110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0.67</v>
      </c>
      <c r="Z45" s="12">
        <v>311.53</v>
      </c>
      <c r="AA45" s="12">
        <v>0</v>
      </c>
      <c r="AB45" s="12">
        <v>0</v>
      </c>
      <c r="AC45" s="12">
        <v>0.05</v>
      </c>
      <c r="AD45" s="12">
        <v>23.81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3">
        <f t="shared" si="3"/>
        <v>335.34</v>
      </c>
    </row>
    <row r="46" spans="1:45">
      <c r="A46" s="11" t="s">
        <v>111</v>
      </c>
      <c r="B46" s="12" t="s">
        <v>112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3">
        <f t="shared" si="3"/>
        <v>0</v>
      </c>
    </row>
    <row r="47" spans="1:45">
      <c r="A47" s="11" t="s">
        <v>113</v>
      </c>
      <c r="B47" s="12" t="s">
        <v>114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2.5274</v>
      </c>
      <c r="Z47" s="12">
        <v>1175.25</v>
      </c>
      <c r="AA47" s="12">
        <v>1.8</v>
      </c>
      <c r="AB47" s="12">
        <v>835.14</v>
      </c>
      <c r="AC47" s="12">
        <v>6.03</v>
      </c>
      <c r="AD47" s="12">
        <v>2804.47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3">
        <f t="shared" si="3"/>
        <v>4814.86</v>
      </c>
    </row>
    <row r="48" s="2" customFormat="1" spans="1:45">
      <c r="A48" s="11" t="s">
        <v>115</v>
      </c>
      <c r="B48" s="12" t="s">
        <v>116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100.35</v>
      </c>
      <c r="X48" s="12">
        <v>43502.37</v>
      </c>
      <c r="Y48" s="12">
        <v>64.764</v>
      </c>
      <c r="Z48" s="12">
        <v>28075.18</v>
      </c>
      <c r="AA48" s="12">
        <v>171.84</v>
      </c>
      <c r="AB48" s="12">
        <v>74491.35</v>
      </c>
      <c r="AC48" s="12">
        <v>56.25</v>
      </c>
      <c r="AD48" s="12">
        <v>24385.05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3">
        <f t="shared" si="3"/>
        <v>170453.95</v>
      </c>
    </row>
    <row r="49" spans="1:45">
      <c r="A49" s="11" t="s">
        <v>117</v>
      </c>
      <c r="B49" s="12" t="s">
        <v>118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-2.6</v>
      </c>
      <c r="X49" s="12">
        <v>-1207.7</v>
      </c>
      <c r="Y49" s="12">
        <v>0.9399</v>
      </c>
      <c r="Z49" s="12">
        <v>437.06</v>
      </c>
      <c r="AA49" s="12">
        <v>0</v>
      </c>
      <c r="AB49" s="12">
        <v>0</v>
      </c>
      <c r="AC49" s="12">
        <v>3.97</v>
      </c>
      <c r="AD49" s="12">
        <v>1848.34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3">
        <f t="shared" si="3"/>
        <v>1077.7</v>
      </c>
    </row>
    <row r="50" spans="1:45">
      <c r="A50" s="11" t="s">
        <v>119</v>
      </c>
      <c r="B50" s="12" t="s">
        <v>120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0.69</v>
      </c>
      <c r="AD50" s="12">
        <v>300.71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3">
        <f t="shared" si="3"/>
        <v>300.71</v>
      </c>
    </row>
    <row r="51" spans="1:45">
      <c r="A51" s="11" t="s">
        <v>121</v>
      </c>
      <c r="B51" s="12" t="s">
        <v>122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19.92</v>
      </c>
      <c r="X51" s="12">
        <v>8637.4</v>
      </c>
      <c r="Y51" s="12">
        <v>42.1625</v>
      </c>
      <c r="Z51" s="12">
        <v>18277.46</v>
      </c>
      <c r="AA51" s="12">
        <v>95.98</v>
      </c>
      <c r="AB51" s="12">
        <v>41607.76</v>
      </c>
      <c r="AC51" s="12">
        <v>2.81</v>
      </c>
      <c r="AD51" s="12">
        <v>1218.95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3">
        <f t="shared" si="3"/>
        <v>69741.57</v>
      </c>
    </row>
    <row r="52" spans="1:45">
      <c r="A52" s="11" t="s">
        <v>123</v>
      </c>
      <c r="B52" s="12" t="s">
        <v>124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1.9646</v>
      </c>
      <c r="Z52" s="12">
        <v>851.64</v>
      </c>
      <c r="AA52" s="12">
        <v>2.46</v>
      </c>
      <c r="AB52" s="12">
        <v>1067.71</v>
      </c>
      <c r="AC52" s="12">
        <v>2.28</v>
      </c>
      <c r="AD52" s="12">
        <v>986.34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3">
        <f t="shared" si="3"/>
        <v>2905.69</v>
      </c>
    </row>
    <row r="53" spans="1:45">
      <c r="A53" s="11" t="s">
        <v>125</v>
      </c>
      <c r="B53" s="12" t="s">
        <v>126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5.8821</v>
      </c>
      <c r="Z53" s="12">
        <v>2549.91</v>
      </c>
      <c r="AA53" s="12">
        <v>18.06</v>
      </c>
      <c r="AB53" s="12">
        <v>7829.44</v>
      </c>
      <c r="AC53" s="12">
        <v>0.57</v>
      </c>
      <c r="AD53" s="12">
        <v>245.78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3">
        <f t="shared" si="3"/>
        <v>10625.13</v>
      </c>
    </row>
    <row r="54" spans="1:45">
      <c r="A54" s="11" t="s">
        <v>127</v>
      </c>
      <c r="B54" s="12" t="s">
        <v>128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0.08</v>
      </c>
      <c r="X54" s="12">
        <v>35.42</v>
      </c>
      <c r="Y54" s="12">
        <v>3.9683</v>
      </c>
      <c r="Z54" s="12">
        <v>1720.27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3">
        <f t="shared" si="3"/>
        <v>1755.69</v>
      </c>
    </row>
    <row r="55" spans="1:45">
      <c r="A55" s="11" t="s">
        <v>129</v>
      </c>
      <c r="B55" s="12" t="s">
        <v>130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0.8335</v>
      </c>
      <c r="Z55" s="12">
        <v>361.33</v>
      </c>
      <c r="AA55" s="12">
        <v>0.23</v>
      </c>
      <c r="AB55" s="12">
        <v>101.44</v>
      </c>
      <c r="AC55" s="12">
        <v>0.94</v>
      </c>
      <c r="AD55" s="12">
        <v>408.64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3">
        <f t="shared" si="3"/>
        <v>871.41</v>
      </c>
    </row>
    <row r="56" spans="1:45">
      <c r="A56" s="11" t="s">
        <v>131</v>
      </c>
      <c r="B56" s="12" t="s">
        <v>132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17.2402</v>
      </c>
      <c r="Z56" s="12">
        <v>7473.63</v>
      </c>
      <c r="AA56" s="12">
        <v>485.71</v>
      </c>
      <c r="AB56" s="12">
        <v>210555.28</v>
      </c>
      <c r="AC56" s="12">
        <v>1.51</v>
      </c>
      <c r="AD56" s="12">
        <v>653.92</v>
      </c>
      <c r="AE56" s="12">
        <v>0</v>
      </c>
      <c r="AF56" s="12">
        <v>0</v>
      </c>
      <c r="AG56" s="12">
        <v>14.47</v>
      </c>
      <c r="AH56" s="12">
        <v>6274.65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12">
        <v>0</v>
      </c>
      <c r="AR56" s="12">
        <v>0</v>
      </c>
      <c r="AS56" s="13">
        <f t="shared" si="3"/>
        <v>224957.48</v>
      </c>
    </row>
    <row r="57" spans="1:45">
      <c r="A57" s="11" t="s">
        <v>133</v>
      </c>
      <c r="B57" s="12" t="s">
        <v>134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11.29</v>
      </c>
      <c r="X57" s="12">
        <v>4893.91</v>
      </c>
      <c r="Y57" s="12">
        <v>34.4806</v>
      </c>
      <c r="Z57" s="12">
        <v>14947.33</v>
      </c>
      <c r="AA57" s="12">
        <v>120.19</v>
      </c>
      <c r="AB57" s="12">
        <v>52101.93</v>
      </c>
      <c r="AC57" s="12">
        <v>1.43</v>
      </c>
      <c r="AD57" s="12">
        <v>620.94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3">
        <f t="shared" si="3"/>
        <v>72564.11</v>
      </c>
    </row>
    <row r="58" spans="1:45">
      <c r="A58" s="11" t="s">
        <v>135</v>
      </c>
      <c r="B58" s="12" t="s">
        <v>136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3">
        <f t="shared" si="3"/>
        <v>0</v>
      </c>
    </row>
    <row r="59" spans="1:45">
      <c r="A59" s="11" t="s">
        <v>137</v>
      </c>
      <c r="B59" s="12" t="s">
        <v>138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4.35</v>
      </c>
      <c r="X59" s="12">
        <v>1807.93</v>
      </c>
      <c r="Y59" s="12">
        <v>6.5299</v>
      </c>
      <c r="Z59" s="12">
        <v>2711.89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28.67</v>
      </c>
      <c r="AP59" s="12">
        <v>11906.65</v>
      </c>
      <c r="AQ59" s="12">
        <v>0</v>
      </c>
      <c r="AR59" s="12">
        <v>0</v>
      </c>
      <c r="AS59" s="13">
        <f t="shared" si="3"/>
        <v>16426.47</v>
      </c>
    </row>
    <row r="60" spans="1:45">
      <c r="A60" s="11" t="s">
        <v>139</v>
      </c>
      <c r="B60" s="12" t="s">
        <v>140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2.07</v>
      </c>
      <c r="X60" s="12">
        <v>858.18</v>
      </c>
      <c r="Y60" s="12">
        <v>3.0996</v>
      </c>
      <c r="Z60" s="12">
        <v>1287.26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16.43</v>
      </c>
      <c r="AP60" s="12">
        <v>6823.38</v>
      </c>
      <c r="AQ60" s="12">
        <v>0</v>
      </c>
      <c r="AR60" s="12">
        <v>0</v>
      </c>
      <c r="AS60" s="13">
        <f t="shared" si="3"/>
        <v>8968.82</v>
      </c>
    </row>
    <row r="61" spans="1:45">
      <c r="A61" s="11" t="s">
        <v>141</v>
      </c>
      <c r="B61" s="12" t="s">
        <v>142</v>
      </c>
      <c r="C61" s="12">
        <v>0</v>
      </c>
      <c r="D61" s="12">
        <v>0</v>
      </c>
      <c r="E61" s="12">
        <v>0</v>
      </c>
      <c r="F61" s="12">
        <v>0</v>
      </c>
      <c r="G61" s="12">
        <v>0.55</v>
      </c>
      <c r="H61" s="12">
        <v>228.33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1.37</v>
      </c>
      <c r="X61" s="12">
        <v>570.83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13.54</v>
      </c>
      <c r="AP61" s="12">
        <v>5623.16</v>
      </c>
      <c r="AQ61" s="12">
        <v>0</v>
      </c>
      <c r="AR61" s="12">
        <v>0</v>
      </c>
      <c r="AS61" s="13">
        <f t="shared" ref="AS61:AS91" si="4">H61+X61+Z61+AB61+AD61+AF61+AH61+AP61+N61+F61+D61+J61+L61+P61+R61+T61+V61+AJ61+AL61+AN61+AR61</f>
        <v>6422.32</v>
      </c>
    </row>
    <row r="62" spans="1:45">
      <c r="A62" s="11" t="s">
        <v>143</v>
      </c>
      <c r="B62" s="12" t="s">
        <v>144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4.29</v>
      </c>
      <c r="X62" s="12">
        <v>1780.85</v>
      </c>
      <c r="Y62" s="12">
        <v>6.4322</v>
      </c>
      <c r="Z62" s="12">
        <v>2671.29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39.11</v>
      </c>
      <c r="AP62" s="12">
        <v>16242.38</v>
      </c>
      <c r="AQ62" s="12">
        <v>0</v>
      </c>
      <c r="AR62" s="12">
        <v>0</v>
      </c>
      <c r="AS62" s="13">
        <f t="shared" si="4"/>
        <v>20694.52</v>
      </c>
    </row>
    <row r="63" s="2" customFormat="1" spans="1:45">
      <c r="A63" s="11" t="s">
        <v>145</v>
      </c>
      <c r="B63" s="12" t="s">
        <v>146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11.88</v>
      </c>
      <c r="X63" s="12">
        <v>4933.02</v>
      </c>
      <c r="Y63" s="12">
        <v>17.8172</v>
      </c>
      <c r="Z63" s="12">
        <v>7399.49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48.39</v>
      </c>
      <c r="AP63" s="12">
        <v>20096.37</v>
      </c>
      <c r="AQ63" s="12">
        <v>0</v>
      </c>
      <c r="AR63" s="12">
        <v>0</v>
      </c>
      <c r="AS63" s="13">
        <f t="shared" si="4"/>
        <v>32428.88</v>
      </c>
    </row>
    <row r="64" spans="1:45">
      <c r="A64" s="11" t="s">
        <v>147</v>
      </c>
      <c r="B64" s="12" t="s">
        <v>148</v>
      </c>
      <c r="C64" s="12">
        <v>0</v>
      </c>
      <c r="D64" s="12">
        <v>0</v>
      </c>
      <c r="E64" s="12">
        <v>0</v>
      </c>
      <c r="F64" s="12">
        <v>0</v>
      </c>
      <c r="G64" s="12">
        <v>1.62</v>
      </c>
      <c r="H64" s="12">
        <v>671.83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4.04</v>
      </c>
      <c r="X64" s="12">
        <v>1679.6</v>
      </c>
      <c r="Y64" s="12">
        <v>6.0665</v>
      </c>
      <c r="Z64" s="12">
        <v>2519.4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47.53</v>
      </c>
      <c r="AP64" s="12">
        <v>19739.21</v>
      </c>
      <c r="AQ64" s="12">
        <v>0</v>
      </c>
      <c r="AR64" s="12">
        <v>0</v>
      </c>
      <c r="AS64" s="13">
        <f t="shared" si="4"/>
        <v>24610.04</v>
      </c>
    </row>
    <row r="65" spans="1:45">
      <c r="A65" s="11" t="s">
        <v>149</v>
      </c>
      <c r="B65" s="12" t="s">
        <v>150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5.49</v>
      </c>
      <c r="P65" s="12">
        <v>2278.13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2.43</v>
      </c>
      <c r="X65" s="12">
        <v>1008.02</v>
      </c>
      <c r="Y65" s="12">
        <v>3.6408</v>
      </c>
      <c r="Z65" s="12">
        <v>1512.01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25.44</v>
      </c>
      <c r="AP65" s="12">
        <v>10565.23</v>
      </c>
      <c r="AQ65" s="12">
        <v>0</v>
      </c>
      <c r="AR65" s="12">
        <v>0</v>
      </c>
      <c r="AS65" s="13">
        <f t="shared" si="4"/>
        <v>15363.39</v>
      </c>
    </row>
    <row r="66" spans="1:45">
      <c r="A66" s="11" t="s">
        <v>151</v>
      </c>
      <c r="B66" s="12" t="s">
        <v>152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1.25</v>
      </c>
      <c r="X66" s="12">
        <v>519.5</v>
      </c>
      <c r="Y66" s="12">
        <v>1.8764</v>
      </c>
      <c r="Z66" s="12">
        <v>779.25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6.15</v>
      </c>
      <c r="AP66" s="12">
        <v>2554.09</v>
      </c>
      <c r="AQ66" s="12">
        <v>0</v>
      </c>
      <c r="AR66" s="12">
        <v>0</v>
      </c>
      <c r="AS66" s="13">
        <f t="shared" si="4"/>
        <v>3852.84</v>
      </c>
    </row>
    <row r="67" spans="1:45">
      <c r="A67" s="11" t="s">
        <v>153</v>
      </c>
      <c r="B67" s="12" t="s">
        <v>154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1.56</v>
      </c>
      <c r="X67" s="12">
        <v>649.24</v>
      </c>
      <c r="Y67" s="12">
        <v>2.3449</v>
      </c>
      <c r="Z67" s="12">
        <v>973.84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4.91</v>
      </c>
      <c r="AP67" s="12">
        <v>2039.12</v>
      </c>
      <c r="AQ67" s="12">
        <v>0</v>
      </c>
      <c r="AR67" s="12">
        <v>0</v>
      </c>
      <c r="AS67" s="13">
        <f t="shared" si="4"/>
        <v>3662.2</v>
      </c>
    </row>
    <row r="68" spans="1:45">
      <c r="A68" s="11" t="s">
        <v>155</v>
      </c>
      <c r="B68" s="12" t="s">
        <v>156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1.06</v>
      </c>
      <c r="X68" s="12">
        <v>439.47</v>
      </c>
      <c r="Y68" s="12">
        <v>1.5872</v>
      </c>
      <c r="Z68" s="12">
        <v>659.17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14.34</v>
      </c>
      <c r="AP68" s="12">
        <v>5955.4</v>
      </c>
      <c r="AQ68" s="12">
        <v>0</v>
      </c>
      <c r="AR68" s="12">
        <v>0</v>
      </c>
      <c r="AS68" s="13">
        <f t="shared" si="4"/>
        <v>7054.04</v>
      </c>
    </row>
    <row r="69" spans="1:45">
      <c r="A69" s="11" t="s">
        <v>157</v>
      </c>
      <c r="B69" s="12" t="s">
        <v>158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7.51</v>
      </c>
      <c r="X69" s="12">
        <v>3117.24</v>
      </c>
      <c r="Y69" s="12">
        <v>11.2589</v>
      </c>
      <c r="Z69" s="12">
        <v>4675.83</v>
      </c>
      <c r="AA69" s="12">
        <v>0</v>
      </c>
      <c r="AB69" s="12">
        <v>0</v>
      </c>
      <c r="AC69" s="12">
        <v>6.43</v>
      </c>
      <c r="AD69" s="12">
        <v>2668.34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60.15</v>
      </c>
      <c r="AP69" s="12">
        <v>24980.3</v>
      </c>
      <c r="AQ69" s="12">
        <v>0</v>
      </c>
      <c r="AR69" s="12">
        <v>0</v>
      </c>
      <c r="AS69" s="13">
        <f t="shared" si="4"/>
        <v>35441.71</v>
      </c>
    </row>
    <row r="70" spans="1:45">
      <c r="A70" s="11" t="s">
        <v>159</v>
      </c>
      <c r="B70" s="12" t="s">
        <v>160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2.68</v>
      </c>
      <c r="X70" s="12">
        <v>1113.29</v>
      </c>
      <c r="Y70" s="12">
        <v>4.021</v>
      </c>
      <c r="Z70" s="12">
        <v>1669.91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21.94</v>
      </c>
      <c r="AP70" s="12">
        <v>9111.68</v>
      </c>
      <c r="AQ70" s="12">
        <v>0</v>
      </c>
      <c r="AR70" s="12">
        <v>0</v>
      </c>
      <c r="AS70" s="13">
        <f t="shared" si="4"/>
        <v>11894.88</v>
      </c>
    </row>
    <row r="71" spans="1:45">
      <c r="A71" s="11" t="s">
        <v>161</v>
      </c>
      <c r="B71" s="12" t="s">
        <v>162</v>
      </c>
      <c r="C71" s="12">
        <v>0</v>
      </c>
      <c r="D71" s="12">
        <v>0</v>
      </c>
      <c r="E71" s="12">
        <v>0</v>
      </c>
      <c r="F71" s="12">
        <v>0</v>
      </c>
      <c r="G71" s="12">
        <v>3.68</v>
      </c>
      <c r="H71" s="12">
        <v>1527.81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9.2</v>
      </c>
      <c r="X71" s="12">
        <v>3819.56</v>
      </c>
      <c r="Y71" s="12">
        <v>13.7957</v>
      </c>
      <c r="Z71" s="12">
        <v>5729.33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25.04</v>
      </c>
      <c r="AP71" s="12">
        <v>10399.11</v>
      </c>
      <c r="AQ71" s="12">
        <v>0</v>
      </c>
      <c r="AR71" s="12">
        <v>0</v>
      </c>
      <c r="AS71" s="13">
        <f t="shared" si="4"/>
        <v>21475.81</v>
      </c>
    </row>
    <row r="72" spans="1:45">
      <c r="A72" s="11" t="s">
        <v>163</v>
      </c>
      <c r="B72" s="12" t="s">
        <v>164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3.48</v>
      </c>
      <c r="X72" s="12">
        <v>1446.53</v>
      </c>
      <c r="Y72" s="12">
        <v>5.2246</v>
      </c>
      <c r="Z72" s="12">
        <v>2169.77</v>
      </c>
      <c r="AA72" s="12">
        <v>0</v>
      </c>
      <c r="AB72" s="12">
        <v>0</v>
      </c>
      <c r="AC72" s="12">
        <v>5.92</v>
      </c>
      <c r="AD72" s="12">
        <v>2459.07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28.15</v>
      </c>
      <c r="AP72" s="12">
        <v>11690.7</v>
      </c>
      <c r="AQ72" s="12">
        <v>0</v>
      </c>
      <c r="AR72" s="12">
        <v>0</v>
      </c>
      <c r="AS72" s="13">
        <f t="shared" si="4"/>
        <v>17766.07</v>
      </c>
    </row>
    <row r="73" spans="1:45">
      <c r="A73" s="11" t="s">
        <v>165</v>
      </c>
      <c r="B73" s="12" t="s">
        <v>166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0.62</v>
      </c>
      <c r="X73" s="12">
        <v>259.35</v>
      </c>
      <c r="Y73" s="12">
        <v>0.9368</v>
      </c>
      <c r="Z73" s="12">
        <v>389.06</v>
      </c>
      <c r="AA73" s="12">
        <v>0</v>
      </c>
      <c r="AB73" s="12">
        <v>0</v>
      </c>
      <c r="AC73" s="12">
        <v>2.5</v>
      </c>
      <c r="AD73" s="12">
        <v>1037.5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3.27</v>
      </c>
      <c r="AP73" s="12">
        <v>1358.03</v>
      </c>
      <c r="AQ73" s="12">
        <v>0</v>
      </c>
      <c r="AR73" s="12">
        <v>0</v>
      </c>
      <c r="AS73" s="13">
        <f t="shared" si="4"/>
        <v>3043.94</v>
      </c>
    </row>
    <row r="74" spans="1:45">
      <c r="A74" s="11" t="s">
        <v>167</v>
      </c>
      <c r="B74" s="12" t="s">
        <v>168</v>
      </c>
      <c r="C74" s="12">
        <v>0</v>
      </c>
      <c r="D74" s="12">
        <v>0</v>
      </c>
      <c r="E74" s="12">
        <v>0</v>
      </c>
      <c r="F74" s="12">
        <v>0</v>
      </c>
      <c r="G74" s="12">
        <v>1.35</v>
      </c>
      <c r="H74" s="12">
        <v>561.32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3.38</v>
      </c>
      <c r="X74" s="12">
        <v>1403.26</v>
      </c>
      <c r="Y74" s="12">
        <v>5.0684</v>
      </c>
      <c r="Z74" s="12">
        <v>2104.89</v>
      </c>
      <c r="AA74" s="12">
        <v>0</v>
      </c>
      <c r="AB74" s="12">
        <v>0</v>
      </c>
      <c r="AC74" s="12">
        <v>0.27</v>
      </c>
      <c r="AD74" s="12">
        <v>112.26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26.43</v>
      </c>
      <c r="AP74" s="12">
        <v>10976.38</v>
      </c>
      <c r="AQ74" s="12">
        <v>0</v>
      </c>
      <c r="AR74" s="12">
        <v>0</v>
      </c>
      <c r="AS74" s="13">
        <f t="shared" si="4"/>
        <v>15158.11</v>
      </c>
    </row>
    <row r="75" spans="1:45">
      <c r="A75" s="11" t="s">
        <v>169</v>
      </c>
      <c r="B75" s="12" t="s">
        <v>170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0.58</v>
      </c>
      <c r="X75" s="12">
        <v>239.79</v>
      </c>
      <c r="Y75" s="12">
        <v>0.8661</v>
      </c>
      <c r="Z75" s="12">
        <v>359.69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6.73</v>
      </c>
      <c r="AP75" s="12">
        <v>2794.97</v>
      </c>
      <c r="AQ75" s="12">
        <v>0</v>
      </c>
      <c r="AR75" s="12">
        <v>0</v>
      </c>
      <c r="AS75" s="13">
        <f t="shared" si="4"/>
        <v>3394.45</v>
      </c>
    </row>
    <row r="76" spans="1:45">
      <c r="A76" s="11" t="s">
        <v>171</v>
      </c>
      <c r="B76" s="12" t="s">
        <v>172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5.98</v>
      </c>
      <c r="X76" s="12">
        <v>2485.49</v>
      </c>
      <c r="Y76" s="12">
        <v>8.9772</v>
      </c>
      <c r="Z76" s="12">
        <v>3728.23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26.53</v>
      </c>
      <c r="AP76" s="12">
        <v>11017.91</v>
      </c>
      <c r="AQ76" s="12">
        <v>0</v>
      </c>
      <c r="AR76" s="12">
        <v>0</v>
      </c>
      <c r="AS76" s="13">
        <f t="shared" si="4"/>
        <v>17231.63</v>
      </c>
    </row>
    <row r="77" spans="1:45">
      <c r="A77" s="11" t="s">
        <v>173</v>
      </c>
      <c r="B77" s="12" t="s">
        <v>174</v>
      </c>
      <c r="C77" s="12">
        <v>0</v>
      </c>
      <c r="D77" s="12">
        <v>0</v>
      </c>
      <c r="E77" s="12">
        <v>0</v>
      </c>
      <c r="F77" s="12">
        <v>0</v>
      </c>
      <c r="G77" s="12">
        <v>0.99</v>
      </c>
      <c r="H77" s="12">
        <v>411.31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2.48</v>
      </c>
      <c r="X77" s="12">
        <v>1028.24</v>
      </c>
      <c r="Y77" s="12">
        <v>3.7139</v>
      </c>
      <c r="Z77" s="12">
        <v>1542.36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14.76</v>
      </c>
      <c r="AP77" s="12">
        <v>6129.83</v>
      </c>
      <c r="AQ77" s="12">
        <v>0</v>
      </c>
      <c r="AR77" s="12">
        <v>0</v>
      </c>
      <c r="AS77" s="13">
        <f t="shared" si="4"/>
        <v>9111.74</v>
      </c>
    </row>
    <row r="78" spans="1:45">
      <c r="A78" s="11" t="s">
        <v>175</v>
      </c>
      <c r="B78" s="12" t="s">
        <v>176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0.38</v>
      </c>
      <c r="X78" s="12">
        <v>156.82</v>
      </c>
      <c r="Y78" s="12">
        <v>0.5664</v>
      </c>
      <c r="Z78" s="12">
        <v>235.23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11.31</v>
      </c>
      <c r="AP78" s="12">
        <v>3136.35</v>
      </c>
      <c r="AQ78" s="12">
        <v>0</v>
      </c>
      <c r="AR78" s="12">
        <v>0</v>
      </c>
      <c r="AS78" s="13">
        <f t="shared" si="4"/>
        <v>3528.4</v>
      </c>
    </row>
    <row r="79" spans="1:45">
      <c r="A79" s="11" t="s">
        <v>177</v>
      </c>
      <c r="B79" s="12" t="s">
        <v>178</v>
      </c>
      <c r="C79" s="12">
        <v>0</v>
      </c>
      <c r="D79" s="12">
        <v>0</v>
      </c>
      <c r="E79" s="12">
        <v>0</v>
      </c>
      <c r="F79" s="12">
        <v>0</v>
      </c>
      <c r="G79" s="12">
        <v>0.84</v>
      </c>
      <c r="H79" s="12">
        <v>348.56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2.1</v>
      </c>
      <c r="X79" s="12">
        <v>871.38</v>
      </c>
      <c r="Y79" s="12">
        <v>3.1473</v>
      </c>
      <c r="Z79" s="12">
        <v>1307.06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6.81</v>
      </c>
      <c r="AP79" s="12">
        <v>2828.19</v>
      </c>
      <c r="AQ79" s="12">
        <v>0</v>
      </c>
      <c r="AR79" s="12">
        <v>0</v>
      </c>
      <c r="AS79" s="13">
        <f t="shared" si="4"/>
        <v>5355.19</v>
      </c>
    </row>
    <row r="80" spans="1:45">
      <c r="A80" s="11" t="s">
        <v>179</v>
      </c>
      <c r="B80" s="12" t="s">
        <v>180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1.99</v>
      </c>
      <c r="X80" s="12">
        <v>826.57</v>
      </c>
      <c r="Y80" s="12">
        <v>2.9854</v>
      </c>
      <c r="Z80" s="12">
        <v>1239.86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10.69</v>
      </c>
      <c r="AP80" s="12">
        <v>4439.56</v>
      </c>
      <c r="AQ80" s="12">
        <v>0</v>
      </c>
      <c r="AR80" s="12">
        <v>0</v>
      </c>
      <c r="AS80" s="13">
        <f t="shared" si="4"/>
        <v>6505.99</v>
      </c>
    </row>
    <row r="81" spans="1:45">
      <c r="A81" s="11" t="s">
        <v>181</v>
      </c>
      <c r="B81" s="12" t="s">
        <v>182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1.22</v>
      </c>
      <c r="X81" s="12">
        <v>507.83</v>
      </c>
      <c r="Y81" s="12">
        <v>1.8342</v>
      </c>
      <c r="Z81" s="12">
        <v>761.74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10.25</v>
      </c>
      <c r="AP81" s="12">
        <v>4256.83</v>
      </c>
      <c r="AQ81" s="12">
        <v>0</v>
      </c>
      <c r="AR81" s="12">
        <v>0</v>
      </c>
      <c r="AS81" s="13">
        <f t="shared" si="4"/>
        <v>5526.4</v>
      </c>
    </row>
    <row r="82" spans="1:45">
      <c r="A82" s="11" t="s">
        <v>183</v>
      </c>
      <c r="B82" s="12" t="s">
        <v>184</v>
      </c>
      <c r="C82" s="12">
        <v>0</v>
      </c>
      <c r="D82" s="12">
        <v>0</v>
      </c>
      <c r="E82" s="12">
        <v>0</v>
      </c>
      <c r="F82" s="12">
        <v>0</v>
      </c>
      <c r="G82" s="12">
        <v>2.02</v>
      </c>
      <c r="H82" s="12">
        <v>838.62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5.05</v>
      </c>
      <c r="X82" s="12">
        <v>2096.56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27.39</v>
      </c>
      <c r="AP82" s="12">
        <v>11375.07</v>
      </c>
      <c r="AQ82" s="12">
        <v>0</v>
      </c>
      <c r="AR82" s="12">
        <v>0</v>
      </c>
      <c r="AS82" s="13">
        <f t="shared" si="4"/>
        <v>14310.25</v>
      </c>
    </row>
    <row r="83" spans="1:45">
      <c r="A83" s="11" t="s">
        <v>185</v>
      </c>
      <c r="B83" s="12" t="s">
        <v>186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5.41</v>
      </c>
      <c r="X83" s="12">
        <v>2245.69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29.61</v>
      </c>
      <c r="AP83" s="12">
        <v>12297.03</v>
      </c>
      <c r="AQ83" s="12">
        <v>0</v>
      </c>
      <c r="AR83" s="12">
        <v>0</v>
      </c>
      <c r="AS83" s="13">
        <f t="shared" si="4"/>
        <v>14542.72</v>
      </c>
    </row>
    <row r="84" spans="1:45">
      <c r="A84" s="11" t="s">
        <v>187</v>
      </c>
      <c r="B84" s="12" t="s">
        <v>188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4.19</v>
      </c>
      <c r="X84" s="12">
        <v>1740.73</v>
      </c>
      <c r="Y84" s="12">
        <v>6.2873</v>
      </c>
      <c r="Z84" s="12">
        <v>2611.09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168</v>
      </c>
      <c r="AH84" s="12">
        <v>69771.65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15.76</v>
      </c>
      <c r="AP84" s="12">
        <v>6545.13</v>
      </c>
      <c r="AQ84" s="12">
        <v>0</v>
      </c>
      <c r="AR84" s="12">
        <v>0</v>
      </c>
      <c r="AS84" s="13">
        <f t="shared" si="4"/>
        <v>80668.6</v>
      </c>
    </row>
    <row r="85" spans="1:45">
      <c r="A85" s="11" t="s">
        <v>189</v>
      </c>
      <c r="B85" s="12" t="s">
        <v>190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3.02</v>
      </c>
      <c r="X85" s="12">
        <v>1254.91</v>
      </c>
      <c r="Y85" s="12">
        <v>4.5326</v>
      </c>
      <c r="Z85" s="12">
        <v>1882.38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14.9</v>
      </c>
      <c r="AP85" s="12">
        <v>6187.97</v>
      </c>
      <c r="AQ85" s="12">
        <v>0</v>
      </c>
      <c r="AR85" s="12">
        <v>0</v>
      </c>
      <c r="AS85" s="13">
        <f t="shared" si="4"/>
        <v>9325.26</v>
      </c>
    </row>
    <row r="86" spans="1:45">
      <c r="A86" s="11" t="s">
        <v>191</v>
      </c>
      <c r="B86" s="12" t="s">
        <v>192</v>
      </c>
      <c r="C86" s="12">
        <v>0</v>
      </c>
      <c r="D86" s="12">
        <v>0</v>
      </c>
      <c r="E86" s="12">
        <v>0</v>
      </c>
      <c r="F86" s="12">
        <v>0</v>
      </c>
      <c r="G86" s="12">
        <v>1.12</v>
      </c>
      <c r="H86" s="12">
        <v>463.6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2.79</v>
      </c>
      <c r="X86" s="12">
        <v>1159.06</v>
      </c>
      <c r="Y86" s="12">
        <v>4.1863</v>
      </c>
      <c r="Z86" s="12">
        <v>1738.56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30.28</v>
      </c>
      <c r="AP86" s="12">
        <v>12575.28</v>
      </c>
      <c r="AQ86" s="12">
        <v>0</v>
      </c>
      <c r="AR86" s="12">
        <v>0</v>
      </c>
      <c r="AS86" s="13">
        <f t="shared" si="4"/>
        <v>15936.5</v>
      </c>
    </row>
    <row r="87" spans="1:45">
      <c r="A87" s="11" t="s">
        <v>193</v>
      </c>
      <c r="B87" s="12" t="s">
        <v>194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3.98</v>
      </c>
      <c r="X87" s="12">
        <v>1654.18</v>
      </c>
      <c r="Y87" s="12">
        <v>5.9746</v>
      </c>
      <c r="Z87" s="12">
        <v>2481.24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18.84</v>
      </c>
      <c r="AP87" s="12">
        <v>7824.25</v>
      </c>
      <c r="AQ87" s="12">
        <v>0</v>
      </c>
      <c r="AR87" s="12">
        <v>0</v>
      </c>
      <c r="AS87" s="13">
        <f t="shared" si="4"/>
        <v>11959.67</v>
      </c>
    </row>
    <row r="88" spans="1:45">
      <c r="A88" s="11" t="s">
        <v>195</v>
      </c>
      <c r="B88" s="12" t="s">
        <v>196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28.12</v>
      </c>
      <c r="X88" s="12">
        <v>11678.07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105.04</v>
      </c>
      <c r="AH88" s="12">
        <v>43624.07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86.73</v>
      </c>
      <c r="AP88" s="12">
        <v>36018.97</v>
      </c>
      <c r="AQ88" s="12">
        <v>0</v>
      </c>
      <c r="AR88" s="12">
        <v>0</v>
      </c>
      <c r="AS88" s="13">
        <f t="shared" si="4"/>
        <v>91321.11</v>
      </c>
    </row>
    <row r="89" spans="1:45">
      <c r="A89" s="11" t="s">
        <v>197</v>
      </c>
      <c r="B89" s="12" t="s">
        <v>198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1.79</v>
      </c>
      <c r="X89" s="12">
        <v>742.71</v>
      </c>
      <c r="Y89" s="12">
        <v>2.6813</v>
      </c>
      <c r="Z89" s="12">
        <v>1114.06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25.09</v>
      </c>
      <c r="AP89" s="12">
        <v>10424.9</v>
      </c>
      <c r="AQ89" s="12">
        <v>0</v>
      </c>
      <c r="AR89" s="12">
        <v>0</v>
      </c>
      <c r="AS89" s="13">
        <f t="shared" si="4"/>
        <v>12281.67</v>
      </c>
    </row>
    <row r="90" spans="1:45">
      <c r="A90" s="11" t="s">
        <v>199</v>
      </c>
      <c r="B90" s="12" t="s">
        <v>200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1.84</v>
      </c>
      <c r="X90" s="12">
        <v>764.69</v>
      </c>
      <c r="Y90" s="12">
        <v>2.7619</v>
      </c>
      <c r="Z90" s="12">
        <v>1147.04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12.97</v>
      </c>
      <c r="AP90" s="12">
        <v>5386.44</v>
      </c>
      <c r="AQ90" s="12">
        <v>0</v>
      </c>
      <c r="AR90" s="12">
        <v>0</v>
      </c>
      <c r="AS90" s="13">
        <f t="shared" si="4"/>
        <v>7298.17</v>
      </c>
    </row>
    <row r="91" spans="1:45">
      <c r="A91" s="11" t="s">
        <v>201</v>
      </c>
      <c r="B91" s="12" t="s">
        <v>202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1.18</v>
      </c>
      <c r="X91" s="12">
        <v>492.09</v>
      </c>
      <c r="Y91" s="12">
        <v>1.7774</v>
      </c>
      <c r="Z91" s="12">
        <v>738.13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15.43</v>
      </c>
      <c r="AP91" s="12">
        <v>6408.08</v>
      </c>
      <c r="AQ91" s="12">
        <v>0</v>
      </c>
      <c r="AR91" s="12">
        <v>0</v>
      </c>
      <c r="AS91" s="13">
        <f t="shared" si="4"/>
        <v>7638.3</v>
      </c>
    </row>
    <row r="92" spans="1:45">
      <c r="A92" s="11" t="s">
        <v>203</v>
      </c>
      <c r="B92" s="12" t="s">
        <v>204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1.97</v>
      </c>
      <c r="X92" s="12">
        <v>819.47</v>
      </c>
      <c r="Y92" s="12">
        <v>2.9597</v>
      </c>
      <c r="Z92" s="12">
        <v>1229.17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9.99</v>
      </c>
      <c r="AP92" s="12">
        <v>4148.85</v>
      </c>
      <c r="AQ92" s="12">
        <v>0</v>
      </c>
      <c r="AR92" s="12">
        <v>0</v>
      </c>
      <c r="AS92" s="13">
        <f t="shared" ref="AS92:AS115" si="5">H92+X92+Z92+AB92+AD92+AF92+AH92+AP92+N92+F92+D92+J92+L92+P92+R92+T92+V92+AJ92+AL92+AN92+AR92</f>
        <v>6197.49</v>
      </c>
    </row>
    <row r="93" spans="1:45">
      <c r="A93" s="11" t="s">
        <v>205</v>
      </c>
      <c r="B93" s="12" t="s">
        <v>206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4.33</v>
      </c>
      <c r="X93" s="12">
        <v>1799.99</v>
      </c>
      <c r="Y93" s="12">
        <v>6.5012</v>
      </c>
      <c r="Z93" s="12">
        <v>2699.96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15.42</v>
      </c>
      <c r="AP93" s="12">
        <v>6403.93</v>
      </c>
      <c r="AQ93" s="12">
        <v>0</v>
      </c>
      <c r="AR93" s="12">
        <v>0</v>
      </c>
      <c r="AS93" s="13">
        <f t="shared" si="5"/>
        <v>10903.88</v>
      </c>
    </row>
    <row r="94" spans="1:45">
      <c r="A94" s="11" t="s">
        <v>207</v>
      </c>
      <c r="B94" s="12" t="s">
        <v>208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2.46</v>
      </c>
      <c r="X94" s="12">
        <v>1020.23</v>
      </c>
      <c r="Y94" s="12">
        <v>3.6849</v>
      </c>
      <c r="Z94" s="12">
        <v>1530.34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29.56</v>
      </c>
      <c r="AP94" s="12">
        <v>12276.27</v>
      </c>
      <c r="AQ94" s="12">
        <v>0</v>
      </c>
      <c r="AR94" s="12">
        <v>0</v>
      </c>
      <c r="AS94" s="13">
        <f t="shared" si="5"/>
        <v>14826.84</v>
      </c>
    </row>
    <row r="95" spans="1:45">
      <c r="A95" s="11" t="s">
        <v>209</v>
      </c>
      <c r="B95" s="12" t="s">
        <v>210</v>
      </c>
      <c r="C95" s="12">
        <v>0</v>
      </c>
      <c r="D95" s="12">
        <v>0</v>
      </c>
      <c r="E95" s="12">
        <v>0</v>
      </c>
      <c r="F95" s="12">
        <v>0</v>
      </c>
      <c r="G95" s="12">
        <v>1.35</v>
      </c>
      <c r="H95" s="12">
        <v>558.91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3.36</v>
      </c>
      <c r="X95" s="12">
        <v>1397.24</v>
      </c>
      <c r="Y95" s="12">
        <v>5.0466</v>
      </c>
      <c r="Z95" s="12">
        <v>2095.85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25.36</v>
      </c>
      <c r="AP95" s="12">
        <v>10532.01</v>
      </c>
      <c r="AQ95" s="12">
        <v>0</v>
      </c>
      <c r="AR95" s="12">
        <v>0</v>
      </c>
      <c r="AS95" s="13">
        <f t="shared" si="5"/>
        <v>14584.01</v>
      </c>
    </row>
    <row r="96" spans="1:45">
      <c r="A96" s="11" t="s">
        <v>211</v>
      </c>
      <c r="B96" s="12" t="s">
        <v>212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1.21</v>
      </c>
      <c r="X96" s="12">
        <v>501.47</v>
      </c>
      <c r="Y96" s="12">
        <v>1.8113</v>
      </c>
      <c r="Z96" s="12">
        <v>752.22</v>
      </c>
      <c r="AA96" s="12">
        <v>0</v>
      </c>
      <c r="AB96" s="12">
        <v>0</v>
      </c>
      <c r="AC96" s="12">
        <v>0.05</v>
      </c>
      <c r="AD96" s="12">
        <v>20.06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11.23</v>
      </c>
      <c r="AP96" s="12">
        <v>4663.82</v>
      </c>
      <c r="AQ96" s="12">
        <v>0</v>
      </c>
      <c r="AR96" s="12">
        <v>0</v>
      </c>
      <c r="AS96" s="13">
        <f t="shared" si="5"/>
        <v>5937.57</v>
      </c>
    </row>
    <row r="97" spans="1:45">
      <c r="A97" s="11" t="s">
        <v>213</v>
      </c>
      <c r="B97" s="12" t="s">
        <v>214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4.3</v>
      </c>
      <c r="X97" s="12">
        <v>1787.58</v>
      </c>
      <c r="Y97" s="12">
        <v>6.4565</v>
      </c>
      <c r="Z97" s="12">
        <v>2681.36</v>
      </c>
      <c r="AA97" s="12">
        <v>0</v>
      </c>
      <c r="AB97" s="12">
        <v>0</v>
      </c>
      <c r="AC97" s="12">
        <v>0.17</v>
      </c>
      <c r="AD97" s="12">
        <v>71.5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41.61</v>
      </c>
      <c r="AP97" s="12">
        <v>17280.63</v>
      </c>
      <c r="AQ97" s="12">
        <v>0</v>
      </c>
      <c r="AR97" s="12">
        <v>0</v>
      </c>
      <c r="AS97" s="13">
        <f t="shared" si="5"/>
        <v>21821.07</v>
      </c>
    </row>
    <row r="98" spans="1:45">
      <c r="A98" s="11" t="s">
        <v>215</v>
      </c>
      <c r="B98" s="12" t="s">
        <v>216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4.82</v>
      </c>
      <c r="X98" s="12">
        <v>1999.75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27.1</v>
      </c>
      <c r="AP98" s="12">
        <v>11254.63</v>
      </c>
      <c r="AQ98" s="12">
        <v>0</v>
      </c>
      <c r="AR98" s="12">
        <v>0</v>
      </c>
      <c r="AS98" s="13">
        <f t="shared" si="5"/>
        <v>13254.38</v>
      </c>
    </row>
    <row r="99" spans="1:45">
      <c r="A99" s="11" t="s">
        <v>217</v>
      </c>
      <c r="B99" s="12" t="s">
        <v>218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2.13</v>
      </c>
      <c r="X99" s="12">
        <v>882.89</v>
      </c>
      <c r="Y99" s="12">
        <v>3.1889</v>
      </c>
      <c r="Z99" s="12">
        <v>1324.33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22.89</v>
      </c>
      <c r="AP99" s="12">
        <v>9506.22</v>
      </c>
      <c r="AQ99" s="12">
        <v>0</v>
      </c>
      <c r="AR99" s="12">
        <v>0</v>
      </c>
      <c r="AS99" s="13">
        <f t="shared" si="5"/>
        <v>11713.44</v>
      </c>
    </row>
    <row r="100" spans="1:45">
      <c r="A100" s="11" t="s">
        <v>219</v>
      </c>
      <c r="B100" s="12" t="s">
        <v>220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85.9</v>
      </c>
      <c r="X100" s="12">
        <v>35675.1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359.98</v>
      </c>
      <c r="AP100" s="12">
        <v>149499.69</v>
      </c>
      <c r="AQ100" s="12">
        <v>0</v>
      </c>
      <c r="AR100" s="12">
        <v>0</v>
      </c>
      <c r="AS100" s="13">
        <f t="shared" si="5"/>
        <v>185174.79</v>
      </c>
    </row>
    <row r="101" spans="1:45">
      <c r="A101" s="11" t="s">
        <v>221</v>
      </c>
      <c r="B101" s="12" t="s">
        <v>222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6.33</v>
      </c>
      <c r="X101" s="12">
        <v>2629.97</v>
      </c>
      <c r="Y101" s="12">
        <v>9.4991</v>
      </c>
      <c r="Z101" s="12">
        <v>3944.96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69.8</v>
      </c>
      <c r="AP101" s="12">
        <v>28987.94</v>
      </c>
      <c r="AQ101" s="12">
        <v>0</v>
      </c>
      <c r="AR101" s="12">
        <v>0</v>
      </c>
      <c r="AS101" s="13">
        <f t="shared" si="5"/>
        <v>35562.87</v>
      </c>
    </row>
    <row r="102" spans="1:45">
      <c r="A102" s="11" t="s">
        <v>223</v>
      </c>
      <c r="B102" s="12" t="s">
        <v>224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41.86</v>
      </c>
      <c r="X102" s="12">
        <v>17384.67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163.63</v>
      </c>
      <c r="AH102" s="12">
        <v>67953.46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2">
        <v>68</v>
      </c>
      <c r="AP102" s="12">
        <v>28240.4</v>
      </c>
      <c r="AQ102" s="12">
        <v>0</v>
      </c>
      <c r="AR102" s="12">
        <v>0</v>
      </c>
      <c r="AS102" s="13">
        <f t="shared" si="5"/>
        <v>113578.53</v>
      </c>
    </row>
    <row r="103" spans="1:45">
      <c r="A103" s="11" t="s">
        <v>225</v>
      </c>
      <c r="B103" s="12" t="s">
        <v>226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41.01</v>
      </c>
      <c r="X103" s="12">
        <v>17031.99</v>
      </c>
      <c r="Y103" s="12">
        <v>61.5169</v>
      </c>
      <c r="Z103" s="12">
        <v>25547.96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257.6</v>
      </c>
      <c r="AP103" s="12">
        <v>106981.28</v>
      </c>
      <c r="AQ103" s="12">
        <v>0</v>
      </c>
      <c r="AR103" s="12">
        <v>0</v>
      </c>
      <c r="AS103" s="13">
        <f t="shared" si="5"/>
        <v>149561.23</v>
      </c>
    </row>
    <row r="104" spans="1:45">
      <c r="A104" s="11" t="s">
        <v>227</v>
      </c>
      <c r="B104" s="12" t="s">
        <v>228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5.23</v>
      </c>
      <c r="X104" s="12">
        <v>2170.32</v>
      </c>
      <c r="Y104" s="12">
        <v>7.8388</v>
      </c>
      <c r="Z104" s="12">
        <v>3255.44</v>
      </c>
      <c r="AA104" s="12">
        <v>0</v>
      </c>
      <c r="AB104" s="12">
        <v>0</v>
      </c>
      <c r="AC104" s="12">
        <v>5.64</v>
      </c>
      <c r="AD104" s="12">
        <v>2343.92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54.24</v>
      </c>
      <c r="AP104" s="12">
        <v>22525.87</v>
      </c>
      <c r="AQ104" s="12">
        <v>0</v>
      </c>
      <c r="AR104" s="12">
        <v>0</v>
      </c>
      <c r="AS104" s="13">
        <f t="shared" si="5"/>
        <v>30295.55</v>
      </c>
    </row>
    <row r="105" spans="1:45">
      <c r="A105" s="11" t="s">
        <v>229</v>
      </c>
      <c r="B105" s="12" t="s">
        <v>230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89.22</v>
      </c>
      <c r="X105" s="12">
        <v>37051.45</v>
      </c>
      <c r="Y105" s="12">
        <v>0</v>
      </c>
      <c r="Z105" s="12">
        <v>0</v>
      </c>
      <c r="AA105" s="12">
        <v>0</v>
      </c>
      <c r="AB105" s="12">
        <v>0</v>
      </c>
      <c r="AC105" s="12">
        <v>49.6</v>
      </c>
      <c r="AD105" s="12">
        <v>20600.59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322.49</v>
      </c>
      <c r="AP105" s="12">
        <v>133930.1</v>
      </c>
      <c r="AQ105" s="12">
        <v>0</v>
      </c>
      <c r="AR105" s="12">
        <v>0</v>
      </c>
      <c r="AS105" s="13">
        <f t="shared" si="5"/>
        <v>191582.14</v>
      </c>
    </row>
    <row r="106" spans="1:45">
      <c r="A106" s="11" t="s">
        <v>231</v>
      </c>
      <c r="B106" s="12" t="s">
        <v>232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9.59</v>
      </c>
      <c r="X106" s="12">
        <v>3981.19</v>
      </c>
      <c r="Y106" s="12">
        <v>14.3794</v>
      </c>
      <c r="Z106" s="12">
        <v>5971.79</v>
      </c>
      <c r="AA106" s="12">
        <v>0</v>
      </c>
      <c r="AB106" s="12">
        <v>0</v>
      </c>
      <c r="AC106" s="12">
        <v>38.35</v>
      </c>
      <c r="AD106" s="12">
        <v>15924.76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40.74</v>
      </c>
      <c r="AP106" s="12">
        <v>16919.32</v>
      </c>
      <c r="AQ106" s="12">
        <v>0</v>
      </c>
      <c r="AR106" s="12">
        <v>0</v>
      </c>
      <c r="AS106" s="13">
        <f t="shared" si="5"/>
        <v>42797.06</v>
      </c>
    </row>
    <row r="107" spans="1:45">
      <c r="A107" s="11" t="s">
        <v>233</v>
      </c>
      <c r="B107" s="12" t="s">
        <v>234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19.18</v>
      </c>
      <c r="X107" s="12">
        <v>7966.91</v>
      </c>
      <c r="Y107" s="12">
        <v>28.7752</v>
      </c>
      <c r="Z107" s="12">
        <v>11950.33</v>
      </c>
      <c r="AA107" s="12">
        <v>0</v>
      </c>
      <c r="AB107" s="12">
        <v>0</v>
      </c>
      <c r="AC107" s="12">
        <v>9.94</v>
      </c>
      <c r="AD107" s="12">
        <v>4126.85</v>
      </c>
      <c r="AE107" s="12">
        <v>0</v>
      </c>
      <c r="AF107" s="12">
        <v>0</v>
      </c>
      <c r="AG107" s="12">
        <v>1200</v>
      </c>
      <c r="AH107" s="12">
        <v>498360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109.55</v>
      </c>
      <c r="AP107" s="12">
        <v>45496.12</v>
      </c>
      <c r="AQ107" s="12">
        <v>0</v>
      </c>
      <c r="AR107" s="12">
        <v>0</v>
      </c>
      <c r="AS107" s="13">
        <f t="shared" si="5"/>
        <v>567900.21</v>
      </c>
    </row>
    <row r="108" spans="1:45">
      <c r="A108" s="11" t="s">
        <v>235</v>
      </c>
      <c r="B108" s="12" t="s">
        <v>236</v>
      </c>
      <c r="C108" s="12">
        <v>0</v>
      </c>
      <c r="D108" s="12">
        <v>0</v>
      </c>
      <c r="E108" s="12">
        <v>0</v>
      </c>
      <c r="F108" s="12">
        <v>0</v>
      </c>
      <c r="G108" s="12">
        <v>2.91</v>
      </c>
      <c r="H108" s="12">
        <v>1206.78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7.26</v>
      </c>
      <c r="X108" s="12">
        <v>3016.95</v>
      </c>
      <c r="Y108" s="12">
        <v>10.8967</v>
      </c>
      <c r="Z108" s="12">
        <v>4525.39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65.39</v>
      </c>
      <c r="AP108" s="12">
        <v>27156.47</v>
      </c>
      <c r="AQ108" s="12">
        <v>0</v>
      </c>
      <c r="AR108" s="12">
        <v>0</v>
      </c>
      <c r="AS108" s="13">
        <f t="shared" si="5"/>
        <v>35905.59</v>
      </c>
    </row>
    <row r="109" spans="1:45">
      <c r="A109" s="11" t="s">
        <v>237</v>
      </c>
      <c r="B109" s="12" t="s">
        <v>238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131.15</v>
      </c>
      <c r="X109" s="12">
        <v>54465.64</v>
      </c>
      <c r="Y109" s="12">
        <v>196.7216</v>
      </c>
      <c r="Z109" s="12">
        <v>81698.46</v>
      </c>
      <c r="AA109" s="12">
        <v>0</v>
      </c>
      <c r="AB109" s="12">
        <v>0</v>
      </c>
      <c r="AC109" s="12">
        <v>118.3</v>
      </c>
      <c r="AD109" s="12">
        <v>49128.01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425.69</v>
      </c>
      <c r="AP109" s="12">
        <v>176789.06</v>
      </c>
      <c r="AQ109" s="12">
        <v>0</v>
      </c>
      <c r="AR109" s="12">
        <v>0</v>
      </c>
      <c r="AS109" s="13">
        <f t="shared" si="5"/>
        <v>362081.17</v>
      </c>
    </row>
    <row r="110" s="2" customFormat="1" spans="1:45">
      <c r="A110" s="11" t="s">
        <v>239</v>
      </c>
      <c r="B110" s="12" t="s">
        <v>240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91.74</v>
      </c>
      <c r="X110" s="12">
        <v>38099.95</v>
      </c>
      <c r="Y110" s="12">
        <v>137.6112</v>
      </c>
      <c r="Z110" s="12">
        <v>57149.93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122.68</v>
      </c>
      <c r="AP110" s="12">
        <v>50949</v>
      </c>
      <c r="AQ110" s="12">
        <v>0</v>
      </c>
      <c r="AR110" s="12">
        <v>0</v>
      </c>
      <c r="AS110" s="13">
        <f t="shared" si="5"/>
        <v>146198.88</v>
      </c>
    </row>
    <row r="111" spans="1:45">
      <c r="A111" s="11" t="s">
        <v>241</v>
      </c>
      <c r="B111" s="11" t="s">
        <v>242</v>
      </c>
      <c r="C111" s="11">
        <v>0</v>
      </c>
      <c r="D111" s="11">
        <v>0</v>
      </c>
      <c r="E111" s="11">
        <v>0</v>
      </c>
      <c r="F111" s="11">
        <v>0</v>
      </c>
      <c r="G111" s="11">
        <v>1.3</v>
      </c>
      <c r="H111" s="11">
        <v>540.6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3.25</v>
      </c>
      <c r="X111" s="11">
        <v>1351.47</v>
      </c>
      <c r="Y111" s="11">
        <v>4.8812</v>
      </c>
      <c r="Z111" s="11">
        <v>2027.17</v>
      </c>
      <c r="AA111" s="11">
        <v>0</v>
      </c>
      <c r="AB111" s="11">
        <v>0</v>
      </c>
      <c r="AC111" s="11">
        <v>3.51</v>
      </c>
      <c r="AD111" s="11">
        <v>1459.56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75.92</v>
      </c>
      <c r="AP111" s="11">
        <v>27028.97</v>
      </c>
      <c r="AQ111" s="11">
        <v>0</v>
      </c>
      <c r="AR111" s="11">
        <v>0</v>
      </c>
      <c r="AS111" s="13">
        <f t="shared" si="5"/>
        <v>32407.77</v>
      </c>
    </row>
    <row r="112" spans="1:45">
      <c r="A112" s="11" t="s">
        <v>243</v>
      </c>
      <c r="B112" s="11" t="s">
        <v>244</v>
      </c>
      <c r="C112" s="11">
        <v>0</v>
      </c>
      <c r="D112" s="11">
        <v>0</v>
      </c>
      <c r="E112" s="11">
        <v>0</v>
      </c>
      <c r="F112" s="11">
        <v>0</v>
      </c>
      <c r="G112" s="11">
        <v>0.53</v>
      </c>
      <c r="H112" s="11">
        <v>218.74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1.32</v>
      </c>
      <c r="X112" s="11">
        <v>546.83</v>
      </c>
      <c r="Y112" s="11">
        <v>1.975</v>
      </c>
      <c r="Z112" s="11">
        <v>820.21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56.88</v>
      </c>
      <c r="AP112" s="11">
        <v>10936.09</v>
      </c>
      <c r="AQ112" s="11">
        <v>0</v>
      </c>
      <c r="AR112" s="11">
        <v>0</v>
      </c>
      <c r="AS112" s="13">
        <f t="shared" si="5"/>
        <v>12521.87</v>
      </c>
    </row>
    <row r="113" spans="1:45">
      <c r="A113" s="11" t="s">
        <v>245</v>
      </c>
      <c r="B113" s="11" t="s">
        <v>246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3.21</v>
      </c>
      <c r="X113" s="11">
        <v>1333.61</v>
      </c>
      <c r="Y113" s="11">
        <v>4.8168</v>
      </c>
      <c r="Z113" s="11">
        <v>2000.42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21.42</v>
      </c>
      <c r="AP113" s="11">
        <v>8895.73</v>
      </c>
      <c r="AQ113" s="11">
        <v>0</v>
      </c>
      <c r="AR113" s="11">
        <v>0</v>
      </c>
      <c r="AS113" s="13">
        <f t="shared" si="5"/>
        <v>12229.76</v>
      </c>
    </row>
    <row r="114" spans="1:45">
      <c r="A114" s="11" t="s">
        <v>247</v>
      </c>
      <c r="B114" s="11" t="s">
        <v>248</v>
      </c>
      <c r="C114" s="11">
        <v>0</v>
      </c>
      <c r="D114" s="11">
        <v>0</v>
      </c>
      <c r="E114" s="11">
        <v>0</v>
      </c>
      <c r="F114" s="11">
        <v>0</v>
      </c>
      <c r="G114" s="11">
        <v>0.95</v>
      </c>
      <c r="H114" s="11">
        <v>395.32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2.38</v>
      </c>
      <c r="X114" s="11">
        <v>988.33</v>
      </c>
      <c r="Y114" s="11">
        <v>3.5698</v>
      </c>
      <c r="Z114" s="11">
        <v>1482.52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11</v>
      </c>
      <c r="AP114" s="11">
        <v>4568.3</v>
      </c>
      <c r="AQ114" s="11">
        <v>0</v>
      </c>
      <c r="AR114" s="11">
        <v>0</v>
      </c>
      <c r="AS114" s="13">
        <f t="shared" si="5"/>
        <v>7434.47</v>
      </c>
    </row>
    <row r="115" spans="1:45">
      <c r="A115" s="11" t="s">
        <v>249</v>
      </c>
      <c r="B115" s="11" t="s">
        <v>250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71.68</v>
      </c>
      <c r="X115" s="11">
        <v>29769.99</v>
      </c>
      <c r="Y115" s="11">
        <v>107.5246</v>
      </c>
      <c r="Z115" s="11">
        <v>44654.98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189.35</v>
      </c>
      <c r="AP115" s="11">
        <v>78637.06</v>
      </c>
      <c r="AQ115" s="11">
        <v>0</v>
      </c>
      <c r="AR115" s="11">
        <v>0</v>
      </c>
      <c r="AS115" s="13">
        <f t="shared" si="5"/>
        <v>153062.03</v>
      </c>
    </row>
    <row r="116" spans="1:45">
      <c r="A116" s="11" t="s">
        <v>251</v>
      </c>
      <c r="B116" s="11" t="s">
        <v>252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48.45</v>
      </c>
      <c r="X116" s="11">
        <v>20119.96</v>
      </c>
      <c r="Y116" s="11">
        <v>0</v>
      </c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307.2</v>
      </c>
      <c r="AH116" s="11">
        <v>127580.16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163.78</v>
      </c>
      <c r="AP116" s="11">
        <v>68017.83</v>
      </c>
      <c r="AQ116" s="11">
        <v>0</v>
      </c>
      <c r="AR116" s="11">
        <v>0</v>
      </c>
      <c r="AS116" s="13">
        <f t="shared" ref="AS111:AS137" si="6">H116+X116+Z116+AB116+AD116+AF116+AH116+AP116+N116+F116+D116+J116+L116+P116+R116+T116+V116+AJ116+AL116+AN116+AR116</f>
        <v>215717.95</v>
      </c>
    </row>
    <row r="117" spans="1:45">
      <c r="A117" s="12" t="s">
        <v>253</v>
      </c>
      <c r="B117" s="12" t="s">
        <v>254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340.6017</v>
      </c>
      <c r="Z117" s="12">
        <v>141451.87</v>
      </c>
      <c r="AA117" s="12">
        <v>1310.02</v>
      </c>
      <c r="AB117" s="12">
        <v>544052.94</v>
      </c>
      <c r="AC117" s="12">
        <v>14.56</v>
      </c>
      <c r="AD117" s="12">
        <v>6047.59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3">
        <f t="shared" si="6"/>
        <v>691552.4</v>
      </c>
    </row>
    <row r="118" s="1" customFormat="1" spans="1:45">
      <c r="A118" s="12" t="s">
        <v>255</v>
      </c>
      <c r="B118" s="12" t="s">
        <v>256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0.48</v>
      </c>
      <c r="X118" s="12">
        <v>198.22</v>
      </c>
      <c r="Y118" s="12">
        <v>0.7159</v>
      </c>
      <c r="Z118" s="12">
        <v>297.3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4.99</v>
      </c>
      <c r="AP118" s="12">
        <v>2072.35</v>
      </c>
      <c r="AQ118" s="12">
        <v>0</v>
      </c>
      <c r="AR118" s="12">
        <v>0</v>
      </c>
      <c r="AS118" s="13">
        <f t="shared" si="6"/>
        <v>2567.87</v>
      </c>
    </row>
    <row r="119" s="1" customFormat="1" spans="1:45">
      <c r="A119" s="12" t="s">
        <v>257</v>
      </c>
      <c r="B119" s="12" t="s">
        <v>258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4.77</v>
      </c>
      <c r="X119" s="12">
        <v>1980.03</v>
      </c>
      <c r="Y119" s="12">
        <v>7.1515</v>
      </c>
      <c r="Z119" s="12">
        <v>2970.01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31.68</v>
      </c>
      <c r="AP119" s="12">
        <v>13156.7</v>
      </c>
      <c r="AQ119" s="12">
        <v>0</v>
      </c>
      <c r="AR119" s="12">
        <v>0</v>
      </c>
      <c r="AS119" s="13">
        <f t="shared" si="6"/>
        <v>18106.74</v>
      </c>
    </row>
    <row r="120" s="1" customFormat="1" spans="1:45">
      <c r="A120" s="12" t="s">
        <v>259</v>
      </c>
      <c r="B120" s="12" t="s">
        <v>260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2">
        <v>0</v>
      </c>
      <c r="AQ120" s="12">
        <v>0</v>
      </c>
      <c r="AR120" s="12">
        <v>0</v>
      </c>
      <c r="AS120" s="13">
        <f t="shared" si="6"/>
        <v>0</v>
      </c>
    </row>
    <row r="121" s="1" customFormat="1" spans="1:45">
      <c r="A121" s="12" t="s">
        <v>261</v>
      </c>
      <c r="B121" s="12" t="s">
        <v>262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1.6</v>
      </c>
      <c r="X121" s="12">
        <v>663.52</v>
      </c>
      <c r="Y121" s="12">
        <v>2.3965</v>
      </c>
      <c r="Z121" s="12">
        <v>995.26</v>
      </c>
      <c r="AA121" s="12">
        <v>0</v>
      </c>
      <c r="AB121" s="12">
        <v>0</v>
      </c>
      <c r="AC121" s="12">
        <v>2.56</v>
      </c>
      <c r="AD121" s="12">
        <v>1061.61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7.52</v>
      </c>
      <c r="AP121" s="12">
        <v>3123.06</v>
      </c>
      <c r="AQ121" s="12">
        <v>0</v>
      </c>
      <c r="AR121" s="12">
        <v>0</v>
      </c>
      <c r="AS121" s="13">
        <f t="shared" si="6"/>
        <v>5843.45</v>
      </c>
    </row>
    <row r="122" s="1" customFormat="1" spans="1:45">
      <c r="A122" s="12" t="s">
        <v>263</v>
      </c>
      <c r="B122" s="12" t="s">
        <v>264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69.91</v>
      </c>
      <c r="X122" s="12">
        <v>29034.62</v>
      </c>
      <c r="Y122" s="12">
        <v>104.8685</v>
      </c>
      <c r="Z122" s="12">
        <v>43551.9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132.76</v>
      </c>
      <c r="AP122" s="12">
        <v>55135.23</v>
      </c>
      <c r="AQ122" s="12">
        <v>0</v>
      </c>
      <c r="AR122" s="12">
        <v>0</v>
      </c>
      <c r="AS122" s="13">
        <f t="shared" si="6"/>
        <v>127721.75</v>
      </c>
    </row>
    <row r="123" spans="1:45">
      <c r="A123" s="14" t="s">
        <v>265</v>
      </c>
      <c r="B123" s="14" t="s">
        <v>266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69.91</v>
      </c>
      <c r="X123" s="14">
        <v>29034.62</v>
      </c>
      <c r="Y123" s="14">
        <v>104.8685</v>
      </c>
      <c r="Z123" s="14">
        <v>43551.9</v>
      </c>
      <c r="AA123" s="14">
        <v>0</v>
      </c>
      <c r="AB123" s="14">
        <v>0</v>
      </c>
      <c r="AC123" s="14">
        <v>40.41</v>
      </c>
      <c r="AD123" s="14">
        <v>16782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159.84</v>
      </c>
      <c r="AP123" s="14">
        <v>66381.55</v>
      </c>
      <c r="AQ123" s="14">
        <v>0</v>
      </c>
      <c r="AR123" s="14">
        <v>0</v>
      </c>
      <c r="AS123" s="13">
        <f t="shared" si="6"/>
        <v>155750.07</v>
      </c>
    </row>
    <row r="124" s="3" customFormat="1" spans="1:45">
      <c r="A124" s="15" t="s">
        <v>267</v>
      </c>
      <c r="B124" s="15" t="s">
        <v>268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0.89</v>
      </c>
      <c r="X124" s="15">
        <v>371.53</v>
      </c>
      <c r="Y124" s="15">
        <v>1.3419</v>
      </c>
      <c r="Z124" s="15">
        <v>557.29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4.51</v>
      </c>
      <c r="AP124" s="15">
        <v>1873</v>
      </c>
      <c r="AQ124" s="15">
        <v>0</v>
      </c>
      <c r="AR124" s="15">
        <v>0</v>
      </c>
      <c r="AS124" s="13">
        <f t="shared" si="6"/>
        <v>2801.82</v>
      </c>
    </row>
    <row r="125" s="3" customFormat="1" spans="1:45">
      <c r="A125" s="15" t="s">
        <v>269</v>
      </c>
      <c r="B125" s="15" t="s">
        <v>270</v>
      </c>
      <c r="C125" s="15">
        <v>0</v>
      </c>
      <c r="D125" s="15">
        <v>0</v>
      </c>
      <c r="E125" s="15">
        <v>0</v>
      </c>
      <c r="F125" s="15">
        <v>0</v>
      </c>
      <c r="G125" s="15">
        <v>1.49</v>
      </c>
      <c r="H125" s="15">
        <v>618.13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3.72</v>
      </c>
      <c r="X125" s="15">
        <v>1545.37</v>
      </c>
      <c r="Y125" s="15">
        <v>5.5816</v>
      </c>
      <c r="Z125" s="15">
        <v>2318.06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22.06</v>
      </c>
      <c r="AP125" s="15">
        <v>9161.52</v>
      </c>
      <c r="AQ125" s="15">
        <v>0</v>
      </c>
      <c r="AR125" s="15">
        <v>0</v>
      </c>
      <c r="AS125" s="13">
        <f t="shared" si="6"/>
        <v>13643.08</v>
      </c>
    </row>
    <row r="126" s="3" customFormat="1" spans="1:45">
      <c r="A126" s="15" t="s">
        <v>271</v>
      </c>
      <c r="B126" s="15" t="s">
        <v>272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3">
        <f t="shared" si="6"/>
        <v>0</v>
      </c>
    </row>
    <row r="127" s="3" customFormat="1" spans="1:45">
      <c r="A127" s="15" t="s">
        <v>273</v>
      </c>
      <c r="B127" s="15" t="s">
        <v>274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14.84</v>
      </c>
      <c r="X127" s="15">
        <v>6163.43</v>
      </c>
      <c r="Y127" s="15">
        <v>22.2614</v>
      </c>
      <c r="Z127" s="15">
        <v>9245.15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26.83</v>
      </c>
      <c r="AH127" s="15">
        <v>11140.42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14.12</v>
      </c>
      <c r="AP127" s="15">
        <v>5864.04</v>
      </c>
      <c r="AQ127" s="15">
        <v>0</v>
      </c>
      <c r="AR127" s="15">
        <v>0</v>
      </c>
      <c r="AS127" s="13">
        <f t="shared" si="6"/>
        <v>32413.04</v>
      </c>
    </row>
    <row r="128" s="3" customFormat="1" spans="1:45">
      <c r="A128" s="15" t="s">
        <v>275</v>
      </c>
      <c r="B128" s="15" t="s">
        <v>276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2.49</v>
      </c>
      <c r="X128" s="15">
        <v>1035.47</v>
      </c>
      <c r="Y128" s="15">
        <v>3.74</v>
      </c>
      <c r="Z128" s="15">
        <v>1553.2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23.44</v>
      </c>
      <c r="AP128" s="15">
        <v>9734.63</v>
      </c>
      <c r="AQ128" s="15">
        <v>0</v>
      </c>
      <c r="AR128" s="15">
        <v>0</v>
      </c>
      <c r="AS128" s="13">
        <f t="shared" si="6"/>
        <v>12323.3</v>
      </c>
    </row>
    <row r="129" s="3" customFormat="1" spans="1:45">
      <c r="A129" s="15" t="s">
        <v>277</v>
      </c>
      <c r="B129" s="15" t="s">
        <v>278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54.93</v>
      </c>
      <c r="X129" s="15">
        <v>22813.8</v>
      </c>
      <c r="Y129" s="15">
        <v>82.3999</v>
      </c>
      <c r="Z129" s="15">
        <v>34220.67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169.45</v>
      </c>
      <c r="AP129" s="15">
        <v>70372.59</v>
      </c>
      <c r="AQ129" s="15">
        <v>0</v>
      </c>
      <c r="AR129" s="15">
        <v>0</v>
      </c>
      <c r="AS129" s="13">
        <f t="shared" si="6"/>
        <v>127407.06</v>
      </c>
    </row>
    <row r="130" s="3" customFormat="1" spans="1:45">
      <c r="A130" s="15" t="s">
        <v>279</v>
      </c>
      <c r="B130" s="15" t="s">
        <v>280</v>
      </c>
      <c r="C130" s="15">
        <v>0</v>
      </c>
      <c r="D130" s="15">
        <v>0</v>
      </c>
      <c r="E130" s="15">
        <v>0</v>
      </c>
      <c r="F130" s="15">
        <v>0</v>
      </c>
      <c r="G130" s="15">
        <v>4.28</v>
      </c>
      <c r="H130" s="15">
        <v>1776.4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10.69</v>
      </c>
      <c r="X130" s="15">
        <v>4441.01</v>
      </c>
      <c r="Y130" s="15">
        <v>16.0402</v>
      </c>
      <c r="Z130" s="15">
        <v>6661.48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6.16</v>
      </c>
      <c r="AP130" s="15">
        <v>2558.25</v>
      </c>
      <c r="AQ130" s="15">
        <v>0</v>
      </c>
      <c r="AR130" s="15">
        <v>0</v>
      </c>
      <c r="AS130" s="13">
        <f t="shared" si="6"/>
        <v>15437.14</v>
      </c>
    </row>
    <row r="131" s="3" customFormat="1" spans="1:45">
      <c r="A131" s="15" t="s">
        <v>281</v>
      </c>
      <c r="B131" s="15" t="s">
        <v>282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0.2</v>
      </c>
      <c r="X131" s="15">
        <v>83.23</v>
      </c>
      <c r="Y131" s="15">
        <v>0.3006</v>
      </c>
      <c r="Z131" s="15">
        <v>124.84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3.75</v>
      </c>
      <c r="AP131" s="15">
        <v>1557.38</v>
      </c>
      <c r="AQ131" s="15">
        <v>0</v>
      </c>
      <c r="AR131" s="15">
        <v>0</v>
      </c>
      <c r="AS131" s="13">
        <f t="shared" si="6"/>
        <v>1765.45</v>
      </c>
    </row>
    <row r="132" s="3" customFormat="1" spans="1:45">
      <c r="A132" s="15" t="s">
        <v>283</v>
      </c>
      <c r="B132" s="15" t="s">
        <v>284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0.34</v>
      </c>
      <c r="X132" s="15">
        <v>139.62</v>
      </c>
      <c r="Y132" s="15">
        <v>0.5043</v>
      </c>
      <c r="Z132" s="15">
        <v>209.44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3.67</v>
      </c>
      <c r="AP132" s="15">
        <v>1524.15</v>
      </c>
      <c r="AQ132" s="15">
        <v>0</v>
      </c>
      <c r="AR132" s="15">
        <v>0</v>
      </c>
      <c r="AS132" s="13">
        <f t="shared" si="6"/>
        <v>1873.21</v>
      </c>
    </row>
    <row r="133" s="3" customFormat="1" spans="1:45">
      <c r="A133" s="15" t="s">
        <v>285</v>
      </c>
      <c r="B133" s="15" t="s">
        <v>286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2.85</v>
      </c>
      <c r="X133" s="15">
        <v>1181.61</v>
      </c>
      <c r="Y133" s="15">
        <v>4.2678</v>
      </c>
      <c r="Z133" s="15">
        <v>1772.4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12.92</v>
      </c>
      <c r="AP133" s="15">
        <v>5365.68</v>
      </c>
      <c r="AQ133" s="15">
        <v>0</v>
      </c>
      <c r="AR133" s="15">
        <v>0</v>
      </c>
      <c r="AS133" s="13">
        <f t="shared" si="6"/>
        <v>8319.69</v>
      </c>
    </row>
    <row r="134" s="3" customFormat="1" spans="1:45">
      <c r="A134" s="15" t="s">
        <v>287</v>
      </c>
      <c r="B134" s="15" t="s">
        <v>288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3">
        <f t="shared" si="6"/>
        <v>0</v>
      </c>
    </row>
    <row r="135" s="3" customFormat="1" spans="1:45">
      <c r="A135" s="15" t="s">
        <v>289</v>
      </c>
      <c r="B135" s="15" t="s">
        <v>289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3">
        <f t="shared" si="6"/>
        <v>0</v>
      </c>
    </row>
    <row r="136" s="3" customFormat="1" spans="1:45">
      <c r="A136" s="15" t="s">
        <v>290</v>
      </c>
      <c r="B136" s="15" t="s">
        <v>291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3">
        <f t="shared" si="6"/>
        <v>0</v>
      </c>
    </row>
    <row r="137" s="3" customFormat="1" spans="1:45">
      <c r="A137" s="15" t="s">
        <v>292</v>
      </c>
      <c r="B137" s="15" t="s">
        <v>293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0.92</v>
      </c>
      <c r="X137" s="15">
        <v>383.86</v>
      </c>
      <c r="Y137" s="15">
        <v>1.3864</v>
      </c>
      <c r="Z137" s="15">
        <v>575.76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100.8</v>
      </c>
      <c r="AH137" s="15">
        <v>41862.24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1.08</v>
      </c>
      <c r="AP137" s="15">
        <v>448.52</v>
      </c>
      <c r="AQ137" s="15">
        <v>0</v>
      </c>
      <c r="AR137" s="15">
        <v>0</v>
      </c>
      <c r="AS137" s="13">
        <f t="shared" si="6"/>
        <v>43270.38</v>
      </c>
    </row>
    <row r="138" s="3" customFormat="1" spans="1:45">
      <c r="A138" s="15" t="s">
        <v>294</v>
      </c>
      <c r="B138" s="15" t="s">
        <v>295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3">
        <f t="shared" ref="AS138:AS160" si="7">H138+X138+Z138+AB138+AD138+AF138+AH138+AP138+N138+F138+D138+J138+L138+P138+R138+T138+V138+AJ138+AL138+AN138+AR138</f>
        <v>0</v>
      </c>
    </row>
    <row r="139" s="3" customFormat="1" spans="1:45">
      <c r="A139" s="15" t="s">
        <v>296</v>
      </c>
      <c r="B139" s="15" t="s">
        <v>297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15">
        <v>0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13">
        <f t="shared" si="7"/>
        <v>0</v>
      </c>
    </row>
    <row r="140" s="3" customFormat="1" spans="1:45">
      <c r="A140" s="15" t="s">
        <v>298</v>
      </c>
      <c r="B140" s="15" t="s">
        <v>299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44.55</v>
      </c>
      <c r="AH140" s="15">
        <v>18501.62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3">
        <f t="shared" si="7"/>
        <v>18501.62</v>
      </c>
    </row>
    <row r="141" s="3" customFormat="1" spans="1:45">
      <c r="A141" s="15" t="s">
        <v>300</v>
      </c>
      <c r="B141" s="15" t="s">
        <v>301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3">
        <f t="shared" si="7"/>
        <v>0</v>
      </c>
    </row>
    <row r="142" s="3" customFormat="1" spans="1:45">
      <c r="A142" s="15" t="s">
        <v>302</v>
      </c>
      <c r="B142" s="15" t="s">
        <v>302</v>
      </c>
      <c r="C142" s="15">
        <v>51.2</v>
      </c>
      <c r="D142" s="15">
        <v>21264.98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3">
        <f t="shared" si="7"/>
        <v>21264.98</v>
      </c>
    </row>
    <row r="143" s="3" customFormat="1" spans="1:45">
      <c r="A143" s="15" t="s">
        <v>303</v>
      </c>
      <c r="B143" s="15" t="s">
        <v>304</v>
      </c>
      <c r="C143" s="15">
        <v>100.27</v>
      </c>
      <c r="D143" s="15">
        <v>41641.67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0</v>
      </c>
      <c r="AM143" s="15">
        <v>0</v>
      </c>
      <c r="AN143" s="15">
        <v>0</v>
      </c>
      <c r="AO143" s="15">
        <v>0</v>
      </c>
      <c r="AP143" s="15">
        <v>0</v>
      </c>
      <c r="AQ143" s="15">
        <v>0</v>
      </c>
      <c r="AR143" s="15">
        <v>0</v>
      </c>
      <c r="AS143" s="13">
        <f t="shared" si="7"/>
        <v>41641.67</v>
      </c>
    </row>
    <row r="144" s="3" customFormat="1" spans="1:45">
      <c r="A144" s="15" t="s">
        <v>305</v>
      </c>
      <c r="B144" s="15" t="s">
        <v>305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3">
        <f t="shared" si="7"/>
        <v>0</v>
      </c>
    </row>
    <row r="145" s="3" customFormat="1" spans="1:45">
      <c r="A145" s="15" t="s">
        <v>306</v>
      </c>
      <c r="B145" s="15" t="s">
        <v>307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  <c r="AK145" s="15">
        <v>0</v>
      </c>
      <c r="AL145" s="15">
        <v>0</v>
      </c>
      <c r="AM145" s="15">
        <v>0</v>
      </c>
      <c r="AN145" s="15">
        <v>0</v>
      </c>
      <c r="AO145" s="15">
        <v>0</v>
      </c>
      <c r="AP145" s="15">
        <v>0</v>
      </c>
      <c r="AQ145" s="15">
        <v>0</v>
      </c>
      <c r="AR145" s="15">
        <v>0</v>
      </c>
      <c r="AS145" s="13">
        <f t="shared" si="7"/>
        <v>0</v>
      </c>
    </row>
    <row r="146" s="3" customFormat="1" spans="1:45">
      <c r="A146" s="15" t="s">
        <v>308</v>
      </c>
      <c r="B146" s="15" t="s">
        <v>308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3">
        <f t="shared" si="7"/>
        <v>0</v>
      </c>
    </row>
    <row r="147" s="3" customFormat="1" spans="1:45">
      <c r="A147" s="15" t="s">
        <v>309</v>
      </c>
      <c r="B147" s="15" t="s">
        <v>310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15">
        <v>0</v>
      </c>
      <c r="AN147" s="15">
        <v>0</v>
      </c>
      <c r="AO147" s="15">
        <v>0</v>
      </c>
      <c r="AP147" s="15">
        <v>0</v>
      </c>
      <c r="AQ147" s="15">
        <v>0</v>
      </c>
      <c r="AR147" s="15">
        <v>0</v>
      </c>
      <c r="AS147" s="13">
        <f t="shared" si="7"/>
        <v>0</v>
      </c>
    </row>
    <row r="148" s="3" customFormat="1" spans="1:45">
      <c r="A148" s="15" t="s">
        <v>311</v>
      </c>
      <c r="B148" s="15" t="s">
        <v>311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0</v>
      </c>
      <c r="AR148" s="15">
        <v>0</v>
      </c>
      <c r="AS148" s="13">
        <f t="shared" si="7"/>
        <v>0</v>
      </c>
    </row>
    <row r="149" s="3" customFormat="1" spans="1:45">
      <c r="A149" s="15" t="s">
        <v>312</v>
      </c>
      <c r="B149" s="15" t="s">
        <v>312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>
        <v>0</v>
      </c>
      <c r="AK149" s="15">
        <v>0</v>
      </c>
      <c r="AL149" s="15">
        <v>0</v>
      </c>
      <c r="AM149" s="15">
        <v>0</v>
      </c>
      <c r="AN149" s="15">
        <v>0</v>
      </c>
      <c r="AO149" s="15">
        <v>0</v>
      </c>
      <c r="AP149" s="15">
        <v>0</v>
      </c>
      <c r="AQ149" s="15">
        <v>0</v>
      </c>
      <c r="AR149" s="15">
        <v>0</v>
      </c>
      <c r="AS149" s="13">
        <f t="shared" si="7"/>
        <v>0</v>
      </c>
    </row>
    <row r="150" s="3" customFormat="1" spans="1:45">
      <c r="A150" s="15" t="s">
        <v>313</v>
      </c>
      <c r="B150" s="15" t="s">
        <v>313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3">
        <f t="shared" si="7"/>
        <v>0</v>
      </c>
    </row>
    <row r="151" s="3" customFormat="1" spans="1:45">
      <c r="A151" s="15" t="s">
        <v>314</v>
      </c>
      <c r="B151" s="15" t="s">
        <v>315</v>
      </c>
      <c r="C151" s="15">
        <v>46.67</v>
      </c>
      <c r="D151" s="15">
        <v>19380.18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3">
        <f t="shared" si="7"/>
        <v>19380.18</v>
      </c>
    </row>
    <row r="152" s="3" customFormat="1" spans="1:45">
      <c r="A152" s="15" t="s">
        <v>316</v>
      </c>
      <c r="B152" s="15" t="s">
        <v>317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3">
        <f t="shared" si="7"/>
        <v>0</v>
      </c>
    </row>
    <row r="153" s="3" customFormat="1" spans="1:45">
      <c r="A153" s="15" t="s">
        <v>318</v>
      </c>
      <c r="B153" s="15" t="s">
        <v>318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3">
        <f t="shared" si="7"/>
        <v>0</v>
      </c>
    </row>
    <row r="154" s="3" customFormat="1" spans="1:45">
      <c r="A154" s="15" t="s">
        <v>319</v>
      </c>
      <c r="B154" s="15" t="s">
        <v>319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3">
        <f t="shared" si="7"/>
        <v>0</v>
      </c>
    </row>
    <row r="155" s="3" customFormat="1" spans="1:45">
      <c r="A155" s="15" t="s">
        <v>320</v>
      </c>
      <c r="B155" s="15" t="s">
        <v>321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13.65</v>
      </c>
      <c r="AH155" s="15">
        <v>5668.85</v>
      </c>
      <c r="AI155" s="15">
        <v>0</v>
      </c>
      <c r="AJ155" s="15">
        <v>0</v>
      </c>
      <c r="AK155" s="15">
        <v>0</v>
      </c>
      <c r="AL155" s="15">
        <v>0</v>
      </c>
      <c r="AM155" s="15">
        <v>0</v>
      </c>
      <c r="AN155" s="15">
        <v>0</v>
      </c>
      <c r="AO155" s="15">
        <v>0</v>
      </c>
      <c r="AP155" s="15">
        <v>0</v>
      </c>
      <c r="AQ155" s="15">
        <v>0</v>
      </c>
      <c r="AR155" s="15">
        <v>0</v>
      </c>
      <c r="AS155" s="13">
        <f t="shared" si="7"/>
        <v>5668.85</v>
      </c>
    </row>
    <row r="156" s="3" customFormat="1" spans="1:45">
      <c r="A156" s="15" t="s">
        <v>322</v>
      </c>
      <c r="B156" s="15" t="s">
        <v>323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4.09</v>
      </c>
      <c r="X156" s="15">
        <v>1697.62</v>
      </c>
      <c r="Y156" s="15">
        <v>6.1315</v>
      </c>
      <c r="Z156" s="15">
        <v>2546.4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1.79</v>
      </c>
      <c r="AP156" s="15">
        <v>743.39</v>
      </c>
      <c r="AQ156" s="15">
        <v>0</v>
      </c>
      <c r="AR156" s="15">
        <v>0</v>
      </c>
      <c r="AS156" s="13">
        <f t="shared" si="7"/>
        <v>4987.41</v>
      </c>
    </row>
    <row r="157" s="3" customFormat="1" spans="1:45">
      <c r="A157" s="15" t="s">
        <v>324</v>
      </c>
      <c r="B157" s="15" t="s">
        <v>325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13.02</v>
      </c>
      <c r="X157" s="15">
        <v>5645.12</v>
      </c>
      <c r="Y157" s="15">
        <v>0</v>
      </c>
      <c r="Z157" s="15">
        <v>0</v>
      </c>
      <c r="AA157" s="15">
        <v>0</v>
      </c>
      <c r="AB157" s="15">
        <v>0</v>
      </c>
      <c r="AC157" s="15">
        <v>28.82</v>
      </c>
      <c r="AD157" s="15">
        <v>12492.63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0</v>
      </c>
      <c r="AL157" s="15">
        <v>0</v>
      </c>
      <c r="AM157" s="15">
        <v>0</v>
      </c>
      <c r="AN157" s="15">
        <v>0</v>
      </c>
      <c r="AO157" s="15">
        <v>0</v>
      </c>
      <c r="AP157" s="15">
        <v>0</v>
      </c>
      <c r="AQ157" s="15">
        <v>0</v>
      </c>
      <c r="AR157" s="15">
        <v>0</v>
      </c>
      <c r="AS157" s="13">
        <f t="shared" si="7"/>
        <v>18137.75</v>
      </c>
    </row>
    <row r="158" s="3" customFormat="1" spans="1:45">
      <c r="A158" s="15" t="s">
        <v>326</v>
      </c>
      <c r="B158" s="15" t="s">
        <v>327</v>
      </c>
      <c r="C158" s="15">
        <v>0</v>
      </c>
      <c r="D158" s="15">
        <v>0</v>
      </c>
      <c r="E158" s="15">
        <v>0</v>
      </c>
      <c r="F158" s="15">
        <v>0</v>
      </c>
      <c r="G158" s="15">
        <v>0.4</v>
      </c>
      <c r="H158" s="15">
        <v>164.58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0.99</v>
      </c>
      <c r="X158" s="15">
        <v>411.48</v>
      </c>
      <c r="Y158" s="15">
        <v>1.4862</v>
      </c>
      <c r="Z158" s="15">
        <v>617.21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3">
        <f t="shared" si="7"/>
        <v>1193.27</v>
      </c>
    </row>
    <row r="159" s="3" customFormat="1" spans="1:45">
      <c r="A159" s="15" t="s">
        <v>328</v>
      </c>
      <c r="B159" s="15" t="s">
        <v>328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0</v>
      </c>
      <c r="AL159" s="15">
        <v>0</v>
      </c>
      <c r="AM159" s="15">
        <v>0</v>
      </c>
      <c r="AN159" s="15">
        <v>0</v>
      </c>
      <c r="AO159" s="15">
        <v>0</v>
      </c>
      <c r="AP159" s="15">
        <v>0</v>
      </c>
      <c r="AQ159" s="15">
        <v>0</v>
      </c>
      <c r="AR159" s="15">
        <v>0</v>
      </c>
      <c r="AS159" s="13">
        <f t="shared" si="7"/>
        <v>0</v>
      </c>
    </row>
    <row r="160" s="3" customFormat="1" spans="1:45">
      <c r="A160" s="15" t="s">
        <v>329</v>
      </c>
      <c r="B160" s="15" t="s">
        <v>329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3">
        <f t="shared" si="7"/>
        <v>0</v>
      </c>
    </row>
    <row r="161" spans="1:45">
      <c r="A161" s="16" t="s">
        <v>330</v>
      </c>
      <c r="B161" s="16"/>
      <c r="C161" s="14">
        <f>SUM(C4:C160)</f>
        <v>198.14</v>
      </c>
      <c r="D161" s="14">
        <f t="shared" ref="D161:AS161" si="8">SUM(D4:D160)</f>
        <v>82286.83</v>
      </c>
      <c r="E161" s="14">
        <f t="shared" si="8"/>
        <v>0</v>
      </c>
      <c r="F161" s="14">
        <f t="shared" si="8"/>
        <v>0</v>
      </c>
      <c r="G161" s="14">
        <f t="shared" si="8"/>
        <v>25.38</v>
      </c>
      <c r="H161" s="14">
        <f t="shared" si="8"/>
        <v>10530.84</v>
      </c>
      <c r="I161" s="14">
        <f t="shared" si="8"/>
        <v>0</v>
      </c>
      <c r="J161" s="14">
        <f t="shared" si="8"/>
        <v>0</v>
      </c>
      <c r="K161" s="14">
        <f t="shared" si="8"/>
        <v>0</v>
      </c>
      <c r="L161" s="14">
        <f t="shared" si="8"/>
        <v>0</v>
      </c>
      <c r="M161" s="14">
        <f t="shared" si="8"/>
        <v>0</v>
      </c>
      <c r="N161" s="14">
        <f t="shared" si="8"/>
        <v>0</v>
      </c>
      <c r="O161" s="14">
        <f t="shared" si="8"/>
        <v>5.49</v>
      </c>
      <c r="P161" s="14">
        <f t="shared" si="8"/>
        <v>2278.13</v>
      </c>
      <c r="Q161" s="14">
        <f t="shared" si="8"/>
        <v>0</v>
      </c>
      <c r="R161" s="14">
        <f t="shared" si="8"/>
        <v>0</v>
      </c>
      <c r="S161" s="14">
        <f t="shared" si="8"/>
        <v>0</v>
      </c>
      <c r="T161" s="14">
        <f t="shared" si="8"/>
        <v>0</v>
      </c>
      <c r="U161" s="14">
        <f t="shared" si="8"/>
        <v>0</v>
      </c>
      <c r="V161" s="14">
        <f t="shared" si="8"/>
        <v>0</v>
      </c>
      <c r="W161" s="14">
        <f t="shared" si="8"/>
        <v>3643.67</v>
      </c>
      <c r="X161" s="14">
        <f t="shared" si="8"/>
        <v>1519984.11</v>
      </c>
      <c r="Y161" s="14">
        <f t="shared" si="8"/>
        <v>11000.9899</v>
      </c>
      <c r="Z161" s="14">
        <f t="shared" si="8"/>
        <v>4573013.94</v>
      </c>
      <c r="AA161" s="14">
        <f t="shared" si="8"/>
        <v>35438.48</v>
      </c>
      <c r="AB161" s="14">
        <f t="shared" si="8"/>
        <v>14804617.27</v>
      </c>
      <c r="AC161" s="14">
        <f t="shared" si="8"/>
        <v>2157.35</v>
      </c>
      <c r="AD161" s="14">
        <f t="shared" si="8"/>
        <v>908259.51</v>
      </c>
      <c r="AE161" s="14">
        <f t="shared" si="8"/>
        <v>0</v>
      </c>
      <c r="AF161" s="14">
        <f t="shared" si="8"/>
        <v>0</v>
      </c>
      <c r="AG161" s="14">
        <f t="shared" si="8"/>
        <v>4273.19</v>
      </c>
      <c r="AH161" s="14">
        <f t="shared" si="8"/>
        <v>1774919.13</v>
      </c>
      <c r="AI161" s="14">
        <f t="shared" si="8"/>
        <v>0</v>
      </c>
      <c r="AJ161" s="14">
        <f t="shared" si="8"/>
        <v>0</v>
      </c>
      <c r="AK161" s="14">
        <f t="shared" si="8"/>
        <v>0</v>
      </c>
      <c r="AL161" s="14">
        <f t="shared" si="8"/>
        <v>0</v>
      </c>
      <c r="AM161" s="14">
        <f t="shared" si="8"/>
        <v>0</v>
      </c>
      <c r="AN161" s="14">
        <f t="shared" si="8"/>
        <v>0</v>
      </c>
      <c r="AO161" s="14">
        <f t="shared" si="8"/>
        <v>3970.98</v>
      </c>
      <c r="AP161" s="14">
        <f t="shared" si="8"/>
        <v>1630405.58</v>
      </c>
      <c r="AQ161" s="14">
        <f t="shared" si="8"/>
        <v>0</v>
      </c>
      <c r="AR161" s="14">
        <f t="shared" si="8"/>
        <v>0</v>
      </c>
      <c r="AS161" s="13">
        <f t="shared" si="8"/>
        <v>25246492.14</v>
      </c>
    </row>
  </sheetData>
  <mergeCells count="26">
    <mergeCell ref="A1:A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161:B161"/>
    <mergeCell ref="A2:A3"/>
    <mergeCell ref="B2:B3"/>
    <mergeCell ref="AS2:AS3"/>
  </mergeCells>
  <pageMargins left="0.699305555555556" right="0.699305555555556" top="0.75" bottom="0.75" header="0.3" footer="0.3"/>
  <pageSetup paperSize="9" scale="2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2022-02-22T09:14:00Z</dcterms:created>
  <dcterms:modified xsi:type="dcterms:W3CDTF">2024-11-29T10:53:01Z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B2033A7BA5A14E1CAEB2CBB80743CE45</vt:lpwstr>
  </property>
  <property fmtid="{D5CDD505-2E9C-101B-9397-08002B2CF9AE}" pid="4" name="KSOReadingLayout">
    <vt:bool>true</vt:bool>
  </property>
</Properties>
</file>