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<sst xmlns="http://schemas.openxmlformats.org/spreadsheetml/2006/main" count="337">
  <si>
    <t>2024年11月考核费用分项月报</t>
  </si>
  <si>
    <t>电厂</t>
  </si>
  <si>
    <t>简称</t>
  </si>
  <si>
    <t>调度纪律考核</t>
  </si>
  <si>
    <t>黑启动考核</t>
  </si>
  <si>
    <t>继电保护考核</t>
  </si>
  <si>
    <t>继保装置运行考核</t>
  </si>
  <si>
    <t>安全运行水平考核</t>
  </si>
  <si>
    <t>通信故障考核</t>
  </si>
  <si>
    <t>自动化设备运行指标考核</t>
  </si>
  <si>
    <t>励磁和PSS考核</t>
  </si>
  <si>
    <t>电气设备考核</t>
  </si>
  <si>
    <t>发电计划考核</t>
  </si>
  <si>
    <t>基本调峰能力考核</t>
  </si>
  <si>
    <t>一次调频考核</t>
  </si>
  <si>
    <t>AGC考核</t>
  </si>
  <si>
    <t>无功调节考核</t>
  </si>
  <si>
    <t>旋转备用考核</t>
  </si>
  <si>
    <t>非计划停运考核</t>
  </si>
  <si>
    <t>检修管理考核</t>
  </si>
  <si>
    <t>水调自动化考核</t>
  </si>
  <si>
    <t>燃煤电厂信息报送考核</t>
  </si>
  <si>
    <t>风光发电功率预测考核</t>
  </si>
  <si>
    <t>FCB考核</t>
  </si>
  <si>
    <t>考核费用合计（元）</t>
  </si>
  <si>
    <t>电量（MWH）</t>
  </si>
  <si>
    <t>费用(元)</t>
  </si>
  <si>
    <t>北仑发电有限公司</t>
  </si>
  <si>
    <t>北二厂</t>
  </si>
  <si>
    <t>北仑第一发电有限公司</t>
  </si>
  <si>
    <t>北仑厂</t>
  </si>
  <si>
    <t>北仑第三发电有限公司</t>
  </si>
  <si>
    <t>北三厂</t>
  </si>
  <si>
    <t>华润苍南电厂</t>
  </si>
  <si>
    <t>苍南厂</t>
  </si>
  <si>
    <t>滨海热电有限公司</t>
  </si>
  <si>
    <t>曹娥江</t>
  </si>
  <si>
    <t>长兴发电有限公司</t>
  </si>
  <si>
    <t>长二厂</t>
  </si>
  <si>
    <t>华能长兴电厂</t>
  </si>
  <si>
    <t>长兴厂</t>
  </si>
  <si>
    <t>浙江嘉华发电有限公司</t>
  </si>
  <si>
    <t>嘉二厂</t>
  </si>
  <si>
    <t>嘉兴发电有限公司</t>
  </si>
  <si>
    <t>嘉兴厂</t>
  </si>
  <si>
    <t>浙江巨宏热电有限公司</t>
  </si>
  <si>
    <t>巨宏厂</t>
  </si>
  <si>
    <t>浙能兰溪发电有限公司</t>
  </si>
  <si>
    <t>兰溪厂</t>
  </si>
  <si>
    <t>神华国华（舟山）发电有限责任公司(二期)</t>
  </si>
  <si>
    <t>朗熹厂</t>
  </si>
  <si>
    <t>浙江浙能中煤舟山煤电有限责任公司</t>
  </si>
  <si>
    <t>六横厂</t>
  </si>
  <si>
    <t>台州第二发电厂</t>
  </si>
  <si>
    <t>牛山厂</t>
  </si>
  <si>
    <t>浙江国华浙能发电有限公司</t>
  </si>
  <si>
    <t>强蛟厂</t>
  </si>
  <si>
    <t>浙江国华浙能发电有限公司(胜龙电厂)</t>
  </si>
  <si>
    <t>胜龙厂</t>
  </si>
  <si>
    <t>台塑集团热电（宁波）公司</t>
  </si>
  <si>
    <t>台塑厂</t>
  </si>
  <si>
    <t>台州五期</t>
  </si>
  <si>
    <t>台五厂</t>
  </si>
  <si>
    <t>台州电厂(四期)</t>
  </si>
  <si>
    <t>台州厂</t>
  </si>
  <si>
    <t>温州特鲁莱发电有限公司</t>
  </si>
  <si>
    <t>温二厂</t>
  </si>
  <si>
    <t>温州发电有限公司</t>
  </si>
  <si>
    <t>温州厂</t>
  </si>
  <si>
    <t>浙江大唐乌沙山发电厂</t>
  </si>
  <si>
    <t>乌沙山</t>
  </si>
  <si>
    <t>华能玉环发电厂</t>
  </si>
  <si>
    <t>玉环厂</t>
  </si>
  <si>
    <t>浙能乐清发电有限公司</t>
  </si>
  <si>
    <t>乐清厂</t>
  </si>
  <si>
    <t>浙江浙能镇海发电有限公司</t>
  </si>
  <si>
    <t>招宝山</t>
  </si>
  <si>
    <t>浙江丰源水电公司</t>
  </si>
  <si>
    <t>丰源厂</t>
  </si>
  <si>
    <t>宁波溪口抽水蓄能电站</t>
  </si>
  <si>
    <t>宁蓄厂</t>
  </si>
  <si>
    <t>青田三溪口水电</t>
  </si>
  <si>
    <t>三溪口</t>
  </si>
  <si>
    <t>温州珊溪水电厂</t>
  </si>
  <si>
    <t>珊溪厂</t>
  </si>
  <si>
    <t>石塘水电厂</t>
  </si>
  <si>
    <t>石水厂</t>
  </si>
  <si>
    <t>北海水力发电有限公司（滩坑水电站）</t>
  </si>
  <si>
    <t>滩坑厂</t>
  </si>
  <si>
    <t>乌溪江水电厂</t>
  </si>
  <si>
    <t>乌水厂</t>
  </si>
  <si>
    <t>秦山核电公司</t>
  </si>
  <si>
    <t>秦山厂</t>
  </si>
  <si>
    <t>三门核电有限公司</t>
  </si>
  <si>
    <t>三门厂</t>
  </si>
  <si>
    <t>半山发电有限公司（气电）</t>
  </si>
  <si>
    <t>半燃厂</t>
  </si>
  <si>
    <t>长兴天然气热电</t>
  </si>
  <si>
    <t>长燃厂</t>
  </si>
  <si>
    <t>浙江德能天然气发电有限公司</t>
  </si>
  <si>
    <t>德能厂</t>
  </si>
  <si>
    <t>衢州普星天然气有限公司</t>
  </si>
  <si>
    <t>柯城厂</t>
  </si>
  <si>
    <t>浙江国华余姚天然气发电有限公司</t>
  </si>
  <si>
    <t>华舜厂</t>
  </si>
  <si>
    <t>华电江东然气热电有限公司</t>
  </si>
  <si>
    <t>江东厂</t>
  </si>
  <si>
    <t>金华燃机发电有限公司</t>
  </si>
  <si>
    <t>金燃厂</t>
  </si>
  <si>
    <t>浙江蓝天天然气发电有限公司</t>
  </si>
  <si>
    <t>蓝天厂</t>
  </si>
  <si>
    <t>温州燃机发电公司</t>
  </si>
  <si>
    <t>龙湾厂</t>
  </si>
  <si>
    <t>华电龙游然气发电有限公司</t>
  </si>
  <si>
    <t>龙游厂</t>
  </si>
  <si>
    <t>唐绍发电有限公司</t>
  </si>
  <si>
    <t>唐绍厂</t>
  </si>
  <si>
    <t>华能桐乡燃机热电有限责任公司</t>
  </si>
  <si>
    <t>桐燃厂</t>
  </si>
  <si>
    <t>杭州下沙热电有限公司</t>
  </si>
  <si>
    <t>下沙厂</t>
  </si>
  <si>
    <t>萧山发电厂(天然气)</t>
  </si>
  <si>
    <t>萧燃厂</t>
  </si>
  <si>
    <t>大唐江山热电有限公司</t>
  </si>
  <si>
    <t>新城厂</t>
  </si>
  <si>
    <t>国电湖州南浔天然气热电有限公司</t>
  </si>
  <si>
    <t>浔宝厂</t>
  </si>
  <si>
    <t>常山天然气发电有限公司</t>
  </si>
  <si>
    <t>常山厂</t>
  </si>
  <si>
    <t>安吉天然气热电有限公司</t>
  </si>
  <si>
    <t>吉能厂</t>
  </si>
  <si>
    <t>镇海天然气热电有限公司(热动中心)</t>
  </si>
  <si>
    <t>新泓口</t>
  </si>
  <si>
    <t>浙能镇海天然气发电有限公司</t>
  </si>
  <si>
    <t>镇海气</t>
  </si>
  <si>
    <t>镇海联合发电公司</t>
  </si>
  <si>
    <t>镇燃厂</t>
  </si>
  <si>
    <t>慈溪百益新能源科技有限公司</t>
  </si>
  <si>
    <t>百益站</t>
  </si>
  <si>
    <t>嘉兴德源节能科技有限公司</t>
  </si>
  <si>
    <t>白渔站</t>
  </si>
  <si>
    <t>国家电投集团桑尼安吉新能源有限公司</t>
  </si>
  <si>
    <t>草荡站</t>
  </si>
  <si>
    <t>雄亚（温岭）新能源有限公司</t>
  </si>
  <si>
    <t>潮汐站</t>
  </si>
  <si>
    <t>象山大唐（大涂）新能源有限公司</t>
  </si>
  <si>
    <t>大涂站</t>
  </si>
  <si>
    <t>慈溪风凌新能源科技有限公司</t>
  </si>
  <si>
    <t>风凌站</t>
  </si>
  <si>
    <t>湖州宏晖光伏发电有限公司</t>
  </si>
  <si>
    <t>宏塔站</t>
  </si>
  <si>
    <t>瑞安市华博新能源有限公司</t>
  </si>
  <si>
    <t>华博站</t>
  </si>
  <si>
    <t>中核苍南县昊昌新能源有限公司</t>
  </si>
  <si>
    <t>汇能站</t>
  </si>
  <si>
    <t>浙江浙能嘉兴发电有限公司（光伏）</t>
  </si>
  <si>
    <t>嘉厂站</t>
  </si>
  <si>
    <t>江山正泰林农光伏发展有限公司</t>
  </si>
  <si>
    <t>江泰站</t>
  </si>
  <si>
    <t>衢州禾和新能源科技有限公司</t>
  </si>
  <si>
    <t>蛟禾站</t>
  </si>
  <si>
    <t>玉环县晶科电力有限公司（含II期玉环晶能）</t>
  </si>
  <si>
    <t>晶科站</t>
  </si>
  <si>
    <t>衢州杭泰光伏发电有限公司</t>
  </si>
  <si>
    <t>柯泰站</t>
  </si>
  <si>
    <t>兰溪市晶科电力有限公司</t>
  </si>
  <si>
    <t>兰晶站</t>
  </si>
  <si>
    <t>宁波镇海岚能新能源科技有限公司（岚能）</t>
  </si>
  <si>
    <t>岚能站</t>
  </si>
  <si>
    <t>浙江浙能乐清发电责任有限公司（光伏）</t>
  </si>
  <si>
    <t>乐厂站</t>
  </si>
  <si>
    <t>乐清正泰光伏发电有限公司（光伏）</t>
  </si>
  <si>
    <t>乐泰站</t>
  </si>
  <si>
    <t>宁波镇海岚能新能源科技有限公司（凌光）</t>
  </si>
  <si>
    <t>凌光站</t>
  </si>
  <si>
    <t>浙江浙能中煤舟山煤电有限责任公司（光伏）</t>
  </si>
  <si>
    <t>六厂站</t>
  </si>
  <si>
    <t>开化龙翔新能源有限公司</t>
  </si>
  <si>
    <t>龙翔站</t>
  </si>
  <si>
    <t>兰溪绿能太阳能科技有限公司</t>
  </si>
  <si>
    <t>绿能站</t>
  </si>
  <si>
    <t>国能浙江宁海发电有限公司（光伏）</t>
  </si>
  <si>
    <t>宁厂站</t>
  </si>
  <si>
    <t>温州乐泰光伏发电有限公司</t>
  </si>
  <si>
    <t>瓯泰站</t>
  </si>
  <si>
    <t>华能（浙江）能源开发有限公司玉环分公司</t>
  </si>
  <si>
    <t>清港站</t>
  </si>
  <si>
    <t>宁海新电电力开发有限公司</t>
  </si>
  <si>
    <t>日升站</t>
  </si>
  <si>
    <t>湖州吴兴盛林电力有限公司</t>
  </si>
  <si>
    <t>盛林站</t>
  </si>
  <si>
    <t>杭州舒能电力科技有限公司</t>
  </si>
  <si>
    <t>舒能站</t>
  </si>
  <si>
    <t>慈溪舒能新能源科技有限公司</t>
  </si>
  <si>
    <t>舒奇站</t>
  </si>
  <si>
    <t>温州泰瀚新能源开发有限公司</t>
  </si>
  <si>
    <t>泰瀚站</t>
  </si>
  <si>
    <t>大唐太阳能产业（丽水）有限公司</t>
  </si>
  <si>
    <t>唐景站</t>
  </si>
  <si>
    <t>湖州南浔万投太阳能电力有限公司</t>
  </si>
  <si>
    <t>万投站</t>
  </si>
  <si>
    <t>象山大唐新能源有限公司</t>
  </si>
  <si>
    <t>乌厂站</t>
  </si>
  <si>
    <t>浙江阿波溪仑光伏科技有限公司</t>
  </si>
  <si>
    <t>溪仑站</t>
  </si>
  <si>
    <t>嘉善舒能新能源科技有限公司（含II期嘉善风凌）</t>
  </si>
  <si>
    <t>夏湖站</t>
  </si>
  <si>
    <t>浙江浙能长兴新能源有限公司</t>
  </si>
  <si>
    <t>仙丰站</t>
  </si>
  <si>
    <t>湖州祥晖光伏发电有限公司</t>
  </si>
  <si>
    <t>祥晖站</t>
  </si>
  <si>
    <t>中电建（缙云）新能源有限公司</t>
  </si>
  <si>
    <t>向阳站</t>
  </si>
  <si>
    <t>慈溪协能新能源科技有限公司</t>
  </si>
  <si>
    <t>协能站</t>
  </si>
  <si>
    <t>慈溪正态新能源科技有限公司（正能）</t>
  </si>
  <si>
    <t>正能站</t>
  </si>
  <si>
    <t>中节能（长兴）太阳能科技有限公司</t>
  </si>
  <si>
    <t>中节站</t>
  </si>
  <si>
    <t>中广核浙江岱山海上风力发电有限公司</t>
  </si>
  <si>
    <t>岱山场</t>
  </si>
  <si>
    <t>浙江鼎峰风电投资开发有限公司</t>
  </si>
  <si>
    <t>鼎峰场</t>
  </si>
  <si>
    <t>浙江玉环华电风力发电有限公司</t>
  </si>
  <si>
    <t>干江场</t>
  </si>
  <si>
    <t>华能浙江平湖海上风电有限责任公司</t>
  </si>
  <si>
    <t>禾海场</t>
  </si>
  <si>
    <t>长兴和平华电风力发电有限公司</t>
  </si>
  <si>
    <t>红山场</t>
  </si>
  <si>
    <t>浙江浙能嘉兴海上风力发电有限公司</t>
  </si>
  <si>
    <t>嘉海场</t>
  </si>
  <si>
    <t>中广核（浙江三门）风力发电有限公司</t>
  </si>
  <si>
    <t>龙母场</t>
  </si>
  <si>
    <t>国电电力浙江舟山海上风电开发有限公司</t>
  </si>
  <si>
    <t>普陀场</t>
  </si>
  <si>
    <t>龙源磐安风力发电有限公司</t>
  </si>
  <si>
    <t>维新场</t>
  </si>
  <si>
    <t>国电象山海上风电有限公司</t>
  </si>
  <si>
    <t>象海场</t>
  </si>
  <si>
    <t>华能浙江苍南海上风电有限责任公司</t>
  </si>
  <si>
    <t>玉海场</t>
  </si>
  <si>
    <t>浙江磐安华电新能源有限公司</t>
  </si>
  <si>
    <t>磐新站</t>
  </si>
  <si>
    <t>华电浙江江山新能源有限公司</t>
  </si>
  <si>
    <t>华塘站</t>
  </si>
  <si>
    <t>浙江大唐国际江山新城热电有限责任公司</t>
  </si>
  <si>
    <t>吕岗站</t>
  </si>
  <si>
    <t>国能（浙江开化）能源有限公司</t>
  </si>
  <si>
    <t>武川站</t>
  </si>
  <si>
    <t>华润海上风电（苍南）有限公司</t>
  </si>
  <si>
    <t>润海场</t>
  </si>
  <si>
    <t>中广核新能源（象山）有限公司</t>
  </si>
  <si>
    <t>涂海场</t>
  </si>
  <si>
    <t>浙能乐清发电有限公司（大崧）</t>
  </si>
  <si>
    <t>大崧厂</t>
  </si>
  <si>
    <t>大唐（瑞安）新能源有限公司</t>
  </si>
  <si>
    <t>唐屿站</t>
  </si>
  <si>
    <t>华润新能源（岱山）有限公司</t>
  </si>
  <si>
    <t>岱涂站</t>
  </si>
  <si>
    <t>大唐（杭州富阳）新能源有限公司</t>
  </si>
  <si>
    <t>万市站</t>
  </si>
  <si>
    <t>国家电投集团胜科武义新能源有限公司</t>
  </si>
  <si>
    <t>桃溪站</t>
  </si>
  <si>
    <t>华能浙江苍南海上风电（苍海场）有限责任公司</t>
  </si>
  <si>
    <t>苍海场</t>
  </si>
  <si>
    <t>浙江浙能临海海上风力发电有限公司</t>
  </si>
  <si>
    <t>海州场</t>
  </si>
  <si>
    <t>中核三门汇核新能源有限公司</t>
  </si>
  <si>
    <t>汇核站</t>
  </si>
  <si>
    <t>常山浙新能光伏发电有限公司</t>
  </si>
  <si>
    <t>莲塘站</t>
  </si>
  <si>
    <t>浙江浙能电力股份有限公司萧山发电厂</t>
  </si>
  <si>
    <t>萧电储能</t>
  </si>
  <si>
    <t>浙江庆元中能绿电风电有限公司</t>
  </si>
  <si>
    <t>百花场</t>
  </si>
  <si>
    <t>中广核（嵊泗）新能源有限公司</t>
  </si>
  <si>
    <t>广洋站</t>
  </si>
  <si>
    <t>华能（浙江岱山）海上风电有限公司</t>
  </si>
  <si>
    <t>鱼海场</t>
  </si>
  <si>
    <t>温岭市宏阳新能源开发有限公司</t>
  </si>
  <si>
    <t>海韵站</t>
  </si>
  <si>
    <t>浙江衢州华电福新新能源有限公司</t>
  </si>
  <si>
    <t>里墅站</t>
  </si>
  <si>
    <t>大唐鳌建（平阳）新能源有限公司</t>
  </si>
  <si>
    <t>唐鳌站</t>
  </si>
  <si>
    <t>杭州瑞兴新能源有限公司</t>
  </si>
  <si>
    <t>汾口站</t>
  </si>
  <si>
    <t>镇联燃气发电（金华）有限公司</t>
  </si>
  <si>
    <t>金二厂</t>
  </si>
  <si>
    <t>启泰储能</t>
  </si>
  <si>
    <t>青田小溪水资源开发有限责任公司</t>
  </si>
  <si>
    <t>小溪厂</t>
  </si>
  <si>
    <t>国能（浙江普陀）能源有限公司</t>
  </si>
  <si>
    <t>登步站</t>
  </si>
  <si>
    <t>绍兴恒新储能科技有限公司</t>
  </si>
  <si>
    <t>恒新储能</t>
  </si>
  <si>
    <t>国能（浙江温州）能源有限公司</t>
  </si>
  <si>
    <t>郭溪储能</t>
  </si>
  <si>
    <t>建德市晶网储能技术开发有限公司</t>
  </si>
  <si>
    <t>晶网储能</t>
  </si>
  <si>
    <t>万义储能站</t>
  </si>
  <si>
    <t>万义储能</t>
  </si>
  <si>
    <t>泉电储能</t>
  </si>
  <si>
    <t>欣元储能站</t>
  </si>
  <si>
    <t>欣元储能</t>
  </si>
  <si>
    <t>萧开储能</t>
  </si>
  <si>
    <t>长电储能站</t>
  </si>
  <si>
    <t>长电储能</t>
  </si>
  <si>
    <t>杭临储能</t>
  </si>
  <si>
    <t>蓝电储能电站</t>
  </si>
  <si>
    <t>蓝电储能</t>
  </si>
  <si>
    <t>剡中储能</t>
  </si>
  <si>
    <t>柯林储能</t>
  </si>
  <si>
    <t>京能储能</t>
  </si>
  <si>
    <t>丰门储能站</t>
  </si>
  <si>
    <t>丰门储能</t>
  </si>
  <si>
    <t>星兰储能站</t>
  </si>
  <si>
    <t>星兰储能</t>
  </si>
  <si>
    <t>日昇储能</t>
  </si>
  <si>
    <t>绿建储能</t>
  </si>
  <si>
    <t>新亭储能站</t>
  </si>
  <si>
    <t>新亭储能</t>
  </si>
  <si>
    <t>浙江正泰新能源开发有限公司</t>
  </si>
  <si>
    <t>亨泰站</t>
  </si>
  <si>
    <t>浙江浙能（新）镇海燃气发电有限公司</t>
  </si>
  <si>
    <t>新镇海厂</t>
  </si>
  <si>
    <t>杭州建德华电福新新能源有限公司</t>
  </si>
  <si>
    <t>华洋站</t>
  </si>
  <si>
    <t>大有储能</t>
  </si>
  <si>
    <t>定海储能</t>
  </si>
  <si>
    <t>国宏储能站</t>
  </si>
  <si>
    <t>国宏储能</t>
  </si>
  <si>
    <t>舒泰光伏站</t>
  </si>
  <si>
    <t>舒泰站</t>
  </si>
  <si>
    <t>华能浙江能源销售有限责任公司</t>
  </si>
  <si>
    <t>华能浙江能源聚合中心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</si>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</sst>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8" borderId="8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5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164"/>
  <sheetViews>
    <sheetView tabSelected="1" workbookViewId="0">
      <pane xSplit="1" ySplit="3" topLeftCell="B134" activePane="bottomRight" state="frozen"/>
      <selection/>
      <selection pane="topRight"/>
      <selection pane="bottomLeft"/>
      <selection pane="bottomRight" activeCell="B143" sqref="B143"/>
    </sheetView>
  </sheetViews>
  <sheetFormatPr defaultColWidth="9" defaultRowHeight="13.5"/>
  <cols>
    <col min="1" max="1" width="46.5" style="2" customWidth="1"/>
    <col min="2" max="2" width="21.25" style="2" customWidth="1"/>
    <col min="3" max="3" width="12.25" style="2" customWidth="1"/>
    <col min="4" max="4" width="11.625" style="2" customWidth="1"/>
    <col min="5" max="5" width="12.25" style="2" customWidth="1"/>
    <col min="6" max="6" width="9.125" style="2" customWidth="1"/>
    <col min="7" max="7" width="12.25" style="2" customWidth="1"/>
    <col min="8" max="8" width="9.125" style="2" customWidth="1"/>
    <col min="9" max="9" width="12.25" style="2" customWidth="1"/>
    <col min="10" max="10" width="9.125" style="2" customWidth="1"/>
    <col min="11" max="11" width="12.25" style="2" customWidth="1"/>
    <col min="12" max="12" width="9.125" style="2" customWidth="1"/>
    <col min="13" max="13" width="12.25" style="2" customWidth="1"/>
    <col min="14" max="14" width="9.125" style="2" customWidth="1"/>
    <col min="15" max="15" width="12.25" style="2" customWidth="1"/>
    <col min="16" max="16" width="9.5" style="2" customWidth="1"/>
    <col min="17" max="17" width="12.25" style="2" customWidth="1"/>
    <col min="18" max="18" width="9.125" style="2" customWidth="1"/>
    <col min="19" max="19" width="12.25" style="2" customWidth="1"/>
    <col min="20" max="20" width="9.125" style="2" customWidth="1"/>
    <col min="21" max="21" width="12.25" style="2" customWidth="1"/>
    <col min="22" max="22" width="9.125" style="2" customWidth="1"/>
    <col min="23" max="23" width="12.25" style="2" customWidth="1"/>
    <col min="24" max="24" width="10.5" style="2" customWidth="1"/>
    <col min="25" max="25" width="12.25" style="2" customWidth="1"/>
    <col min="26" max="26" width="10.5" style="2" customWidth="1"/>
    <col min="27" max="27" width="12.25" style="2" customWidth="1"/>
    <col min="28" max="28" width="14.125" style="2" customWidth="1"/>
    <col min="29" max="29" width="12.25" style="2" customWidth="1"/>
    <col min="30" max="30" width="11.5" style="2" customWidth="1"/>
    <col min="31" max="31" width="12.25" style="2" customWidth="1"/>
    <col min="32" max="32" width="9.125" style="2" customWidth="1"/>
    <col min="33" max="33" width="12.25" style="2" customWidth="1"/>
    <col min="34" max="34" width="10.5" style="2" customWidth="1"/>
    <col min="35" max="35" width="12.25" style="2" customWidth="1"/>
    <col min="36" max="36" width="11.625" style="2" customWidth="1"/>
    <col min="37" max="37" width="12.25" style="2" customWidth="1"/>
    <col min="38" max="38" width="9.125" style="2" customWidth="1"/>
    <col min="39" max="39" width="13.1166666666667" style="2" customWidth="1"/>
    <col min="40" max="40" width="9.125" style="2" customWidth="1"/>
    <col min="41" max="41" width="12.25" style="2" customWidth="1"/>
    <col min="42" max="42" width="10.5" style="2" customWidth="1"/>
    <col min="43" max="43" width="12.25" style="2" customWidth="1"/>
    <col min="44" max="44" width="9.125" style="2" customWidth="1"/>
    <col min="45" max="45" width="15.375" style="1"/>
    <col min="46" max="16384" width="9" style="2"/>
  </cols>
  <sheetData>
    <row r="1" ht="31" customHeight="1" spans="1:4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="1" customFormat="1" spans="1:45">
      <c r="A2" s="5" t="s">
        <v>1</v>
      </c>
      <c r="B2" s="6" t="s">
        <v>2</v>
      </c>
      <c r="C2" s="5" t="s">
        <v>3</v>
      </c>
      <c r="D2" s="5"/>
      <c r="E2" s="5" t="s">
        <v>4</v>
      </c>
      <c r="F2" s="5"/>
      <c r="G2" s="5" t="s">
        <v>5</v>
      </c>
      <c r="H2" s="5"/>
      <c r="I2" s="5" t="s">
        <v>6</v>
      </c>
      <c r="J2" s="5"/>
      <c r="K2" s="5" t="s">
        <v>7</v>
      </c>
      <c r="L2" s="5"/>
      <c r="M2" s="5" t="s">
        <v>8</v>
      </c>
      <c r="N2" s="5"/>
      <c r="O2" s="5" t="s">
        <v>9</v>
      </c>
      <c r="P2" s="5"/>
      <c r="Q2" s="5" t="s">
        <v>10</v>
      </c>
      <c r="R2" s="5"/>
      <c r="S2" s="5" t="s">
        <v>11</v>
      </c>
      <c r="T2" s="5"/>
      <c r="U2" s="5" t="s">
        <v>12</v>
      </c>
      <c r="V2" s="5"/>
      <c r="W2" s="5" t="s">
        <v>13</v>
      </c>
      <c r="X2" s="5"/>
      <c r="Y2" s="5" t="s">
        <v>14</v>
      </c>
      <c r="Z2" s="5"/>
      <c r="AA2" s="5" t="s">
        <v>15</v>
      </c>
      <c r="AB2" s="5"/>
      <c r="AC2" s="5" t="s">
        <v>16</v>
      </c>
      <c r="AD2" s="5"/>
      <c r="AE2" s="5" t="s">
        <v>17</v>
      </c>
      <c r="AF2" s="5"/>
      <c r="AG2" s="5" t="s">
        <v>18</v>
      </c>
      <c r="AH2" s="5"/>
      <c r="AI2" s="5" t="s">
        <v>19</v>
      </c>
      <c r="AJ2" s="5"/>
      <c r="AK2" s="5" t="s">
        <v>20</v>
      </c>
      <c r="AL2" s="5"/>
      <c r="AM2" s="5" t="s">
        <v>21</v>
      </c>
      <c r="AN2" s="5"/>
      <c r="AO2" s="5" t="s">
        <v>22</v>
      </c>
      <c r="AP2" s="5"/>
      <c r="AQ2" s="5" t="s">
        <v>23</v>
      </c>
      <c r="AR2" s="5"/>
      <c r="AS2" s="6" t="s">
        <v>24</v>
      </c>
    </row>
    <row r="3" s="1" customFormat="1" spans="1:45">
      <c r="A3" s="7"/>
      <c r="B3" s="8"/>
      <c r="C3" s="5" t="s">
        <v>25</v>
      </c>
      <c r="D3" s="5" t="s">
        <v>26</v>
      </c>
      <c r="E3" s="5" t="s">
        <v>25</v>
      </c>
      <c r="F3" s="5" t="s">
        <v>26</v>
      </c>
      <c r="G3" s="5" t="s">
        <v>25</v>
      </c>
      <c r="H3" s="5" t="s">
        <v>26</v>
      </c>
      <c r="I3" s="5" t="s">
        <v>25</v>
      </c>
      <c r="J3" s="5" t="s">
        <v>26</v>
      </c>
      <c r="K3" s="5" t="s">
        <v>25</v>
      </c>
      <c r="L3" s="5" t="s">
        <v>26</v>
      </c>
      <c r="M3" s="5" t="s">
        <v>25</v>
      </c>
      <c r="N3" s="5" t="s">
        <v>26</v>
      </c>
      <c r="O3" s="5" t="s">
        <v>25</v>
      </c>
      <c r="P3" s="5" t="s">
        <v>26</v>
      </c>
      <c r="Q3" s="5" t="s">
        <v>25</v>
      </c>
      <c r="R3" s="5" t="s">
        <v>26</v>
      </c>
      <c r="S3" s="5" t="s">
        <v>25</v>
      </c>
      <c r="T3" s="5" t="s">
        <v>26</v>
      </c>
      <c r="U3" s="5" t="s">
        <v>25</v>
      </c>
      <c r="V3" s="5" t="s">
        <v>26</v>
      </c>
      <c r="W3" s="5" t="s">
        <v>25</v>
      </c>
      <c r="X3" s="5" t="s">
        <v>26</v>
      </c>
      <c r="Y3" s="5" t="s">
        <v>25</v>
      </c>
      <c r="Z3" s="5" t="s">
        <v>26</v>
      </c>
      <c r="AA3" s="5" t="s">
        <v>25</v>
      </c>
      <c r="AB3" s="5" t="s">
        <v>26</v>
      </c>
      <c r="AC3" s="5" t="s">
        <v>25</v>
      </c>
      <c r="AD3" s="5" t="s">
        <v>26</v>
      </c>
      <c r="AE3" s="5" t="s">
        <v>25</v>
      </c>
      <c r="AF3" s="5" t="s">
        <v>26</v>
      </c>
      <c r="AG3" s="5" t="s">
        <v>25</v>
      </c>
      <c r="AH3" s="5" t="s">
        <v>26</v>
      </c>
      <c r="AI3" s="5" t="s">
        <v>25</v>
      </c>
      <c r="AJ3" s="5" t="s">
        <v>26</v>
      </c>
      <c r="AK3" s="5" t="s">
        <v>25</v>
      </c>
      <c r="AL3" s="5" t="s">
        <v>26</v>
      </c>
      <c r="AM3" s="5" t="s">
        <v>25</v>
      </c>
      <c r="AN3" s="5" t="s">
        <v>26</v>
      </c>
      <c r="AO3" s="5" t="s">
        <v>25</v>
      </c>
      <c r="AP3" s="5" t="s">
        <v>26</v>
      </c>
      <c r="AQ3" s="5" t="s">
        <v>25</v>
      </c>
      <c r="AR3" s="5" t="s">
        <v>26</v>
      </c>
      <c r="AS3" s="8"/>
    </row>
    <row r="4" spans="1:45">
      <c r="A4" s="9" t="s">
        <v>27</v>
      </c>
      <c r="B4" s="10" t="s">
        <v>28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139.3912</v>
      </c>
      <c r="Z4" s="10">
        <v>57889.15</v>
      </c>
      <c r="AA4" s="10">
        <v>1030.75</v>
      </c>
      <c r="AB4" s="10">
        <v>428068.8</v>
      </c>
      <c r="AC4" s="10">
        <v>40.39</v>
      </c>
      <c r="AD4" s="10">
        <v>16774.2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3">
        <f t="shared" ref="AS4:AS13" si="0">H4+X4+Z4+AB4+AD4+AF4+AH4+AP4+N4+F4+D4+J4+L4+P4+R4+T4+V4+AJ4+AL4+AN4+AR4</f>
        <v>502732.15</v>
      </c>
    </row>
    <row r="5" spans="1:45">
      <c r="A5" s="11" t="s">
        <v>29</v>
      </c>
      <c r="B5" s="12" t="s">
        <v>30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27.2707</v>
      </c>
      <c r="Z5" s="12">
        <v>11325.54</v>
      </c>
      <c r="AA5" s="12">
        <v>504.46</v>
      </c>
      <c r="AB5" s="12">
        <v>209503.48</v>
      </c>
      <c r="AC5" s="12">
        <v>2.65</v>
      </c>
      <c r="AD5" s="12">
        <v>1098.49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3">
        <f t="shared" si="0"/>
        <v>221927.51</v>
      </c>
    </row>
    <row r="6" spans="1:45">
      <c r="A6" s="11" t="s">
        <v>31</v>
      </c>
      <c r="B6" s="12" t="s">
        <v>32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225.0292</v>
      </c>
      <c r="Z6" s="12">
        <v>93454.63</v>
      </c>
      <c r="AA6" s="12">
        <v>953.18</v>
      </c>
      <c r="AB6" s="12">
        <v>395855.22</v>
      </c>
      <c r="AC6" s="12">
        <v>66.75</v>
      </c>
      <c r="AD6" s="12">
        <v>27722.94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3">
        <f t="shared" si="0"/>
        <v>517032.79</v>
      </c>
    </row>
    <row r="7" spans="1:45">
      <c r="A7" s="11" t="s">
        <v>33</v>
      </c>
      <c r="B7" s="12" t="s">
        <v>34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413.2501</v>
      </c>
      <c r="Z7" s="12">
        <v>171622.78</v>
      </c>
      <c r="AA7" s="12">
        <v>1285.87</v>
      </c>
      <c r="AB7" s="12">
        <v>534023.44</v>
      </c>
      <c r="AC7" s="12">
        <v>68.47</v>
      </c>
      <c r="AD7" s="12">
        <v>28434.87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3">
        <f t="shared" si="0"/>
        <v>734081.09</v>
      </c>
    </row>
    <row r="8" spans="1:45">
      <c r="A8" s="11" t="s">
        <v>35</v>
      </c>
      <c r="B8" s="12" t="s">
        <v>36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150.62</v>
      </c>
      <c r="X8" s="12">
        <v>62552.7</v>
      </c>
      <c r="Y8" s="12">
        <v>8.0198</v>
      </c>
      <c r="Z8" s="12">
        <v>3330.63</v>
      </c>
      <c r="AA8" s="12">
        <v>0</v>
      </c>
      <c r="AB8" s="12">
        <v>0</v>
      </c>
      <c r="AC8" s="12">
        <v>8.71</v>
      </c>
      <c r="AD8" s="12">
        <v>3618.21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3">
        <f t="shared" si="0"/>
        <v>69501.54</v>
      </c>
    </row>
    <row r="9" spans="1:45">
      <c r="A9" s="11" t="s">
        <v>37</v>
      </c>
      <c r="B9" s="1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107.276</v>
      </c>
      <c r="Z9" s="12">
        <v>44551.74</v>
      </c>
      <c r="AA9" s="12">
        <v>1144.3</v>
      </c>
      <c r="AB9" s="12">
        <v>475226.1</v>
      </c>
      <c r="AC9" s="12">
        <v>472.48</v>
      </c>
      <c r="AD9" s="12">
        <v>196222.57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3">
        <f t="shared" si="0"/>
        <v>716000.41</v>
      </c>
    </row>
    <row r="10" spans="1:45">
      <c r="A10" s="11" t="s">
        <v>39</v>
      </c>
      <c r="B10" s="12" t="s">
        <v>40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118.9477</v>
      </c>
      <c r="Z10" s="12">
        <v>49398.97</v>
      </c>
      <c r="AA10" s="12">
        <v>2225.1</v>
      </c>
      <c r="AB10" s="12">
        <v>924083.2</v>
      </c>
      <c r="AC10" s="12">
        <v>8.09</v>
      </c>
      <c r="AD10" s="12">
        <v>3361.03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3">
        <f t="shared" si="0"/>
        <v>976843.2</v>
      </c>
    </row>
    <row r="11" spans="1:45">
      <c r="A11" s="11" t="s">
        <v>41</v>
      </c>
      <c r="B11" s="12" t="s">
        <v>42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622.3317</v>
      </c>
      <c r="Z11" s="12">
        <v>258454.33</v>
      </c>
      <c r="AA11" s="12">
        <v>2028</v>
      </c>
      <c r="AB11" s="12">
        <v>842226.7</v>
      </c>
      <c r="AC11" s="12">
        <v>231.83</v>
      </c>
      <c r="AD11" s="12">
        <v>96280.99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3">
        <f t="shared" si="0"/>
        <v>1196962.02</v>
      </c>
    </row>
    <row r="12" spans="1:45">
      <c r="A12" s="11" t="s">
        <v>43</v>
      </c>
      <c r="B12" s="12" t="s">
        <v>44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94.3023</v>
      </c>
      <c r="Z12" s="12">
        <v>39163.75</v>
      </c>
      <c r="AA12" s="12">
        <v>886.27</v>
      </c>
      <c r="AB12" s="12">
        <v>368067.5</v>
      </c>
      <c r="AC12" s="12">
        <v>0.68</v>
      </c>
      <c r="AD12" s="12">
        <v>281.55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3">
        <f t="shared" si="0"/>
        <v>407512.8</v>
      </c>
    </row>
    <row r="13" s="2" customFormat="1" spans="1:45">
      <c r="A13" s="11" t="s">
        <v>45</v>
      </c>
      <c r="B13" s="12" t="s">
        <v>46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3">
        <v>0</v>
      </c>
    </row>
    <row r="14" spans="1:45">
      <c r="A14" s="11" t="s">
        <v>47</v>
      </c>
      <c r="B14" s="12" t="s">
        <v>48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23</v>
      </c>
      <c r="X14" s="12">
        <v>9551.9</v>
      </c>
      <c r="Y14" s="12">
        <v>464.3821</v>
      </c>
      <c r="Z14" s="12">
        <v>192857.89</v>
      </c>
      <c r="AA14" s="12">
        <v>2280.12</v>
      </c>
      <c r="AB14" s="12">
        <v>946931.75</v>
      </c>
      <c r="AC14" s="12">
        <v>621.33</v>
      </c>
      <c r="AD14" s="12">
        <v>258036.9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3">
        <f t="shared" ref="AS14:AS19" si="1">H14+X14+Z14+AB14+AD14+AF14+AH14+AP14+N14+F14+D14+J14+L14+P14+R14+T14+V14+AJ14+AL14+AN14+AR14</f>
        <v>1407378.44</v>
      </c>
    </row>
    <row r="15" spans="1:45">
      <c r="A15" s="11" t="s">
        <v>49</v>
      </c>
      <c r="B15" s="12" t="s">
        <v>50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312</v>
      </c>
      <c r="X15" s="12">
        <v>129573.6</v>
      </c>
      <c r="Y15" s="12">
        <v>576.1681</v>
      </c>
      <c r="Z15" s="12">
        <v>239282.61</v>
      </c>
      <c r="AA15" s="12">
        <v>546.77</v>
      </c>
      <c r="AB15" s="12">
        <v>227072.33</v>
      </c>
      <c r="AC15" s="12">
        <v>4.7</v>
      </c>
      <c r="AD15" s="12">
        <v>1950.69</v>
      </c>
      <c r="AE15" s="12">
        <v>0</v>
      </c>
      <c r="AF15" s="12">
        <v>0</v>
      </c>
      <c r="AG15" s="12">
        <v>0</v>
      </c>
      <c r="AH15" s="12">
        <v>0</v>
      </c>
      <c r="AI15" s="12">
        <v>486.88</v>
      </c>
      <c r="AJ15" s="12">
        <v>202202.09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3">
        <f t="shared" si="1"/>
        <v>800081.32</v>
      </c>
    </row>
    <row r="16" spans="1:45">
      <c r="A16" s="11" t="s">
        <v>51</v>
      </c>
      <c r="B16" s="12" t="s">
        <v>52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803.9299</v>
      </c>
      <c r="Z16" s="12">
        <v>333872.1</v>
      </c>
      <c r="AA16" s="12">
        <v>2864.92</v>
      </c>
      <c r="AB16" s="12">
        <v>1189800</v>
      </c>
      <c r="AC16" s="12">
        <v>8.9</v>
      </c>
      <c r="AD16" s="12">
        <v>3694.72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3">
        <f t="shared" si="1"/>
        <v>1527366.82</v>
      </c>
    </row>
    <row r="17" spans="1:45">
      <c r="A17" s="11" t="s">
        <v>53</v>
      </c>
      <c r="B17" s="12" t="s">
        <v>54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221.7755</v>
      </c>
      <c r="Z17" s="12">
        <v>92103.38</v>
      </c>
      <c r="AA17" s="12">
        <v>1116.84</v>
      </c>
      <c r="AB17" s="12">
        <v>463824.88</v>
      </c>
      <c r="AC17" s="12">
        <v>59.53</v>
      </c>
      <c r="AD17" s="12">
        <v>24724.4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3">
        <f t="shared" si="1"/>
        <v>580652.66</v>
      </c>
    </row>
    <row r="18" spans="1:45">
      <c r="A18" s="11" t="s">
        <v>55</v>
      </c>
      <c r="B18" s="12" t="s">
        <v>56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122.2548</v>
      </c>
      <c r="Z18" s="12">
        <v>50772.41</v>
      </c>
      <c r="AA18" s="12">
        <v>1370.01</v>
      </c>
      <c r="AB18" s="12">
        <v>568963.9</v>
      </c>
      <c r="AC18" s="12">
        <v>79.91</v>
      </c>
      <c r="AD18" s="12">
        <v>33186.18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3">
        <f t="shared" si="1"/>
        <v>652922.49</v>
      </c>
    </row>
    <row r="19" spans="1:45">
      <c r="A19" s="11" t="s">
        <v>57</v>
      </c>
      <c r="B19" s="12" t="s">
        <v>58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200.0372</v>
      </c>
      <c r="Z19" s="12">
        <v>83075.45</v>
      </c>
      <c r="AA19" s="12">
        <v>210.42</v>
      </c>
      <c r="AB19" s="12">
        <v>87387.42</v>
      </c>
      <c r="AC19" s="12">
        <v>234.3</v>
      </c>
      <c r="AD19" s="12">
        <v>97305.72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3">
        <f t="shared" si="1"/>
        <v>267768.59</v>
      </c>
    </row>
    <row r="20" spans="1:45">
      <c r="A20" s="11" t="s">
        <v>59</v>
      </c>
      <c r="B20" s="12" t="s">
        <v>60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111.0855</v>
      </c>
      <c r="Z20" s="12">
        <v>46133.79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3">
        <f t="shared" ref="AS20:AS37" si="2">H20+X20+Z20+AB20+AD20+AF20+AH20+AP20+N20+F20+D20+J20+L20+P20+R20+T20+V20+AJ20+AL20+AN20+AR20</f>
        <v>46133.79</v>
      </c>
    </row>
    <row r="21" s="2" customFormat="1" spans="1:45">
      <c r="A21" s="11" t="s">
        <v>61</v>
      </c>
      <c r="B21" s="12" t="s">
        <v>62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163.4946</v>
      </c>
      <c r="Z21" s="12">
        <v>67899.31</v>
      </c>
      <c r="AA21" s="12">
        <v>1491.5</v>
      </c>
      <c r="AB21" s="12">
        <v>619419.5</v>
      </c>
      <c r="AC21" s="12">
        <v>1.69</v>
      </c>
      <c r="AD21" s="12">
        <v>700.49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3">
        <f t="shared" si="2"/>
        <v>688019.3</v>
      </c>
    </row>
    <row r="22" spans="1:45">
      <c r="A22" s="11" t="s">
        <v>63</v>
      </c>
      <c r="B22" s="12" t="s">
        <v>64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155.5115</v>
      </c>
      <c r="Z22" s="12">
        <v>64583.94</v>
      </c>
      <c r="AA22" s="12">
        <v>1252.2</v>
      </c>
      <c r="AB22" s="12">
        <v>520039.88</v>
      </c>
      <c r="AC22" s="12">
        <v>3.98</v>
      </c>
      <c r="AD22" s="12">
        <v>1654.22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3">
        <f t="shared" si="2"/>
        <v>586278.04</v>
      </c>
    </row>
    <row r="23" spans="1:45">
      <c r="A23" s="11" t="s">
        <v>65</v>
      </c>
      <c r="B23" s="12" t="s">
        <v>66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41.0318</v>
      </c>
      <c r="Z23" s="12">
        <v>17040.51</v>
      </c>
      <c r="AA23" s="12">
        <v>620.7</v>
      </c>
      <c r="AB23" s="12">
        <v>257774.61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3">
        <f t="shared" si="2"/>
        <v>274815.12</v>
      </c>
    </row>
    <row r="24" spans="1:45">
      <c r="A24" s="11" t="s">
        <v>67</v>
      </c>
      <c r="B24" s="12" t="s">
        <v>68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36</v>
      </c>
      <c r="X24" s="12">
        <v>14950.8</v>
      </c>
      <c r="Y24" s="12">
        <v>418.6265</v>
      </c>
      <c r="Z24" s="12">
        <v>173855.59</v>
      </c>
      <c r="AA24" s="12">
        <v>3050.03</v>
      </c>
      <c r="AB24" s="12">
        <v>1266676.1</v>
      </c>
      <c r="AC24" s="12">
        <v>25.89</v>
      </c>
      <c r="AD24" s="12">
        <v>10752.79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3">
        <f t="shared" si="2"/>
        <v>1466235.28</v>
      </c>
    </row>
    <row r="25" spans="1:45">
      <c r="A25" s="11" t="s">
        <v>69</v>
      </c>
      <c r="B25" s="12" t="s">
        <v>70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348.2305</v>
      </c>
      <c r="Z25" s="12">
        <v>144620.12</v>
      </c>
      <c r="AA25" s="12">
        <v>965.41</v>
      </c>
      <c r="AB25" s="12">
        <v>400933.12</v>
      </c>
      <c r="AC25" s="12">
        <v>4.57</v>
      </c>
      <c r="AD25" s="12">
        <v>1897.31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3">
        <f t="shared" si="2"/>
        <v>547450.55</v>
      </c>
    </row>
    <row r="26" spans="1:45">
      <c r="A26" s="11" t="s">
        <v>71</v>
      </c>
      <c r="B26" s="12" t="s">
        <v>72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111</v>
      </c>
      <c r="X26" s="12">
        <v>46098.3</v>
      </c>
      <c r="Y26" s="12">
        <v>240.7881</v>
      </c>
      <c r="Z26" s="12">
        <v>99999.31</v>
      </c>
      <c r="AA26" s="12">
        <v>2562.22</v>
      </c>
      <c r="AB26" s="12">
        <v>1064091.2</v>
      </c>
      <c r="AC26" s="12">
        <v>52.04</v>
      </c>
      <c r="AD26" s="12">
        <v>21611.6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3">
        <f t="shared" si="2"/>
        <v>1231800.41</v>
      </c>
    </row>
    <row r="27" spans="1:45">
      <c r="A27" s="11" t="s">
        <v>73</v>
      </c>
      <c r="B27" s="12" t="s">
        <v>74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371.7183</v>
      </c>
      <c r="Z27" s="12">
        <v>154374.59</v>
      </c>
      <c r="AA27" s="12">
        <v>1175.16</v>
      </c>
      <c r="AB27" s="12">
        <v>488043.94</v>
      </c>
      <c r="AC27" s="12">
        <v>7.14</v>
      </c>
      <c r="AD27" s="12">
        <v>2965.19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3">
        <f t="shared" si="2"/>
        <v>645383.72</v>
      </c>
    </row>
    <row r="28" spans="1:45">
      <c r="A28" s="11" t="s">
        <v>75</v>
      </c>
      <c r="B28" s="12" t="s">
        <v>76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70</v>
      </c>
      <c r="X28" s="12">
        <v>29071</v>
      </c>
      <c r="Y28" s="12">
        <v>141.375</v>
      </c>
      <c r="Z28" s="12">
        <v>58713.05</v>
      </c>
      <c r="AA28" s="12">
        <v>421.94</v>
      </c>
      <c r="AB28" s="12">
        <v>175231.27</v>
      </c>
      <c r="AC28" s="12">
        <v>58.14</v>
      </c>
      <c r="AD28" s="12">
        <v>24144.85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3">
        <f t="shared" si="2"/>
        <v>287160.17</v>
      </c>
    </row>
    <row r="29" spans="1:45">
      <c r="A29" s="11" t="s">
        <v>77</v>
      </c>
      <c r="B29" s="12" t="s">
        <v>78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3">
        <f t="shared" si="2"/>
        <v>0</v>
      </c>
    </row>
    <row r="30" spans="1:45">
      <c r="A30" s="11" t="s">
        <v>79</v>
      </c>
      <c r="B30" s="12" t="s">
        <v>80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3">
        <f t="shared" si="2"/>
        <v>0</v>
      </c>
    </row>
    <row r="31" spans="1:45">
      <c r="A31" s="11" t="s">
        <v>81</v>
      </c>
      <c r="B31" s="12" t="s">
        <v>82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0.0011</v>
      </c>
      <c r="Z31" s="12">
        <v>0.66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3">
        <f t="shared" si="2"/>
        <v>0.66</v>
      </c>
    </row>
    <row r="32" spans="1:45">
      <c r="A32" s="11" t="s">
        <v>83</v>
      </c>
      <c r="B32" s="12" t="s">
        <v>84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0.25</v>
      </c>
      <c r="X32" s="12">
        <v>129.69</v>
      </c>
      <c r="Y32" s="12">
        <v>1.0442</v>
      </c>
      <c r="Z32" s="12">
        <v>542.57</v>
      </c>
      <c r="AA32" s="12">
        <v>0.04</v>
      </c>
      <c r="AB32" s="12">
        <v>22.34</v>
      </c>
      <c r="AC32" s="12">
        <v>3.2</v>
      </c>
      <c r="AD32" s="12">
        <v>1661.18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3">
        <f t="shared" si="2"/>
        <v>2355.78</v>
      </c>
    </row>
    <row r="33" spans="1:45">
      <c r="A33" s="11" t="s">
        <v>85</v>
      </c>
      <c r="B33" s="12" t="s">
        <v>86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0.1658</v>
      </c>
      <c r="Z33" s="12">
        <v>68.36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3">
        <f t="shared" si="2"/>
        <v>68.36</v>
      </c>
    </row>
    <row r="34" spans="1:45">
      <c r="A34" s="11" t="s">
        <v>87</v>
      </c>
      <c r="B34" s="12" t="s">
        <v>88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0.36</v>
      </c>
      <c r="X34" s="12">
        <v>236.19</v>
      </c>
      <c r="Y34" s="12">
        <v>0.0178</v>
      </c>
      <c r="Z34" s="12">
        <v>11.71</v>
      </c>
      <c r="AA34" s="12">
        <v>571.94</v>
      </c>
      <c r="AB34" s="12">
        <v>375652.8</v>
      </c>
      <c r="AC34" s="12">
        <v>31.46</v>
      </c>
      <c r="AD34" s="12">
        <v>20663.12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3">
        <f t="shared" si="2"/>
        <v>396563.82</v>
      </c>
    </row>
    <row r="35" spans="1:45">
      <c r="A35" s="11" t="s">
        <v>89</v>
      </c>
      <c r="B35" s="12" t="s">
        <v>90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0.36</v>
      </c>
      <c r="X35" s="12">
        <v>139.11</v>
      </c>
      <c r="Y35" s="12">
        <v>0.0173</v>
      </c>
      <c r="Z35" s="12">
        <v>6.66</v>
      </c>
      <c r="AA35" s="12">
        <v>0</v>
      </c>
      <c r="AB35" s="12">
        <v>0</v>
      </c>
      <c r="AC35" s="12">
        <v>12.44</v>
      </c>
      <c r="AD35" s="12">
        <v>4805.12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3">
        <f t="shared" si="2"/>
        <v>4950.89</v>
      </c>
    </row>
    <row r="36" spans="1:45">
      <c r="A36" s="11" t="s">
        <v>91</v>
      </c>
      <c r="B36" s="12" t="s">
        <v>92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125.47</v>
      </c>
      <c r="X36" s="12">
        <v>50889.13</v>
      </c>
      <c r="Y36" s="12">
        <v>188.1994</v>
      </c>
      <c r="Z36" s="12">
        <v>76333.7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3">
        <f t="shared" si="2"/>
        <v>127222.83</v>
      </c>
    </row>
    <row r="37" spans="1:45">
      <c r="A37" s="11" t="s">
        <v>93</v>
      </c>
      <c r="B37" s="12" t="s">
        <v>94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897.03</v>
      </c>
      <c r="X37" s="12">
        <v>377021.62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3">
        <f t="shared" si="2"/>
        <v>377021.62</v>
      </c>
    </row>
    <row r="38" spans="1:45">
      <c r="A38" s="11" t="s">
        <v>95</v>
      </c>
      <c r="B38" s="12" t="s">
        <v>96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75.84</v>
      </c>
      <c r="X38" s="12">
        <v>32878.72</v>
      </c>
      <c r="Y38" s="12">
        <v>25.1282</v>
      </c>
      <c r="Z38" s="12">
        <v>10893.09</v>
      </c>
      <c r="AA38" s="12">
        <v>305.43</v>
      </c>
      <c r="AB38" s="12">
        <v>132404.34</v>
      </c>
      <c r="AC38" s="12">
        <v>7.82</v>
      </c>
      <c r="AD38" s="12">
        <v>3389.95</v>
      </c>
      <c r="AE38" s="12">
        <v>0</v>
      </c>
      <c r="AF38" s="12">
        <v>0</v>
      </c>
      <c r="AG38" s="12">
        <v>239.46</v>
      </c>
      <c r="AH38" s="12">
        <v>103803.74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3">
        <f t="shared" ref="AS38:AS61" si="3">H38+X38+Z38+AB38+AD38+AF38+AH38+AP38+N38+F38+D38+J38+L38+P38+R38+T38+V38+AJ38+AL38+AN38+AR38</f>
        <v>283369.84</v>
      </c>
    </row>
    <row r="39" spans="1:45">
      <c r="A39" s="11" t="s">
        <v>97</v>
      </c>
      <c r="B39" s="12" t="s">
        <v>98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43.69</v>
      </c>
      <c r="X39" s="12">
        <v>18940.92</v>
      </c>
      <c r="Y39" s="12">
        <v>68.0461</v>
      </c>
      <c r="Z39" s="12">
        <v>29497.98</v>
      </c>
      <c r="AA39" s="12">
        <v>200.48</v>
      </c>
      <c r="AB39" s="12">
        <v>86905.92</v>
      </c>
      <c r="AC39" s="12">
        <v>38.24</v>
      </c>
      <c r="AD39" s="12">
        <v>16575.09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3">
        <f t="shared" si="3"/>
        <v>151919.91</v>
      </c>
    </row>
    <row r="40" spans="1:45">
      <c r="A40" s="11" t="s">
        <v>99</v>
      </c>
      <c r="B40" s="12" t="s">
        <v>100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3">
        <f t="shared" si="3"/>
        <v>0</v>
      </c>
    </row>
    <row r="41" spans="1:45">
      <c r="A41" s="11" t="s">
        <v>101</v>
      </c>
      <c r="B41" s="12" t="s">
        <v>102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0.72</v>
      </c>
      <c r="AD41" s="12">
        <v>313.92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3">
        <f t="shared" si="3"/>
        <v>313.92</v>
      </c>
    </row>
    <row r="42" spans="1:45">
      <c r="A42" s="11" t="s">
        <v>103</v>
      </c>
      <c r="B42" s="12" t="s">
        <v>104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38.9613</v>
      </c>
      <c r="Z42" s="12">
        <v>16889.72</v>
      </c>
      <c r="AA42" s="12">
        <v>175.24</v>
      </c>
      <c r="AB42" s="12">
        <v>75966.97</v>
      </c>
      <c r="AC42" s="12">
        <v>8.07</v>
      </c>
      <c r="AD42" s="12">
        <v>3496.41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3">
        <f t="shared" si="3"/>
        <v>96353.1</v>
      </c>
    </row>
    <row r="43" spans="1:45">
      <c r="A43" s="11" t="s">
        <v>105</v>
      </c>
      <c r="B43" s="12" t="s">
        <v>106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147.8325</v>
      </c>
      <c r="Z43" s="12">
        <v>64085.4</v>
      </c>
      <c r="AA43" s="12">
        <v>304.55</v>
      </c>
      <c r="AB43" s="12">
        <v>132023.73</v>
      </c>
      <c r="AC43" s="12">
        <v>2.71</v>
      </c>
      <c r="AD43" s="12">
        <v>1176.38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3">
        <f t="shared" si="3"/>
        <v>197285.51</v>
      </c>
    </row>
    <row r="44" spans="1:45">
      <c r="A44" s="11" t="s">
        <v>107</v>
      </c>
      <c r="B44" s="12" t="s">
        <v>108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3.5786</v>
      </c>
      <c r="Z44" s="12">
        <v>1664.05</v>
      </c>
      <c r="AA44" s="12">
        <v>0</v>
      </c>
      <c r="AB44" s="12">
        <v>0</v>
      </c>
      <c r="AC44" s="12">
        <v>4.11</v>
      </c>
      <c r="AD44" s="12">
        <v>1911.71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3">
        <f t="shared" si="3"/>
        <v>3575.76</v>
      </c>
    </row>
    <row r="45" spans="1:45">
      <c r="A45" s="11" t="s">
        <v>109</v>
      </c>
      <c r="B45" s="12" t="s">
        <v>110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0.9744</v>
      </c>
      <c r="Z45" s="12">
        <v>453.1</v>
      </c>
      <c r="AA45" s="12">
        <v>0</v>
      </c>
      <c r="AB45" s="12">
        <v>0</v>
      </c>
      <c r="AC45" s="12">
        <v>2.46</v>
      </c>
      <c r="AD45" s="12">
        <v>1142.46</v>
      </c>
      <c r="AE45" s="12">
        <v>0</v>
      </c>
      <c r="AF45" s="12">
        <v>0</v>
      </c>
      <c r="AG45" s="12">
        <v>3.86</v>
      </c>
      <c r="AH45" s="12">
        <v>1793.5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3">
        <f t="shared" si="3"/>
        <v>3389.06</v>
      </c>
    </row>
    <row r="46" spans="1:45">
      <c r="A46" s="11" t="s">
        <v>111</v>
      </c>
      <c r="B46" s="12" t="s">
        <v>112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1.5452</v>
      </c>
      <c r="Z46" s="12">
        <v>718.5</v>
      </c>
      <c r="AA46" s="12">
        <v>0</v>
      </c>
      <c r="AB46" s="12">
        <v>0</v>
      </c>
      <c r="AC46" s="12">
        <v>1.68</v>
      </c>
      <c r="AD46" s="12">
        <v>779.6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3">
        <f t="shared" si="3"/>
        <v>1498.1</v>
      </c>
    </row>
    <row r="47" spans="1:45">
      <c r="A47" s="11" t="s">
        <v>113</v>
      </c>
      <c r="B47" s="12" t="s">
        <v>114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5.8781</v>
      </c>
      <c r="Z47" s="12">
        <v>2733.3</v>
      </c>
      <c r="AA47" s="12">
        <v>17.12</v>
      </c>
      <c r="AB47" s="12">
        <v>7962.66</v>
      </c>
      <c r="AC47" s="12">
        <v>4.12</v>
      </c>
      <c r="AD47" s="12">
        <v>1913.98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3">
        <f t="shared" si="3"/>
        <v>12609.94</v>
      </c>
    </row>
    <row r="48" s="2" customFormat="1" spans="1:45">
      <c r="A48" s="11" t="s">
        <v>115</v>
      </c>
      <c r="B48" s="12" t="s">
        <v>116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39.2</v>
      </c>
      <c r="X48" s="12">
        <v>16991.99</v>
      </c>
      <c r="Y48" s="12">
        <v>21.7099</v>
      </c>
      <c r="Z48" s="12">
        <v>9411.25</v>
      </c>
      <c r="AA48" s="12">
        <v>204.98</v>
      </c>
      <c r="AB48" s="12">
        <v>88858.39</v>
      </c>
      <c r="AC48" s="12">
        <v>6.03</v>
      </c>
      <c r="AD48" s="12">
        <v>2613.54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3">
        <f t="shared" si="3"/>
        <v>117875.17</v>
      </c>
    </row>
    <row r="49" spans="1:45">
      <c r="A49" s="11" t="s">
        <v>117</v>
      </c>
      <c r="B49" s="12" t="s">
        <v>118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1.0472</v>
      </c>
      <c r="Z49" s="12">
        <v>486.96</v>
      </c>
      <c r="AA49" s="12">
        <v>79.02</v>
      </c>
      <c r="AB49" s="12">
        <v>36745.69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3">
        <f t="shared" si="3"/>
        <v>37232.65</v>
      </c>
    </row>
    <row r="50" spans="1:45">
      <c r="A50" s="11" t="s">
        <v>119</v>
      </c>
      <c r="B50" s="12" t="s">
        <v>120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1.5677</v>
      </c>
      <c r="Z50" s="12">
        <v>679.62</v>
      </c>
      <c r="AA50" s="12">
        <v>0</v>
      </c>
      <c r="AB50" s="12">
        <v>0</v>
      </c>
      <c r="AC50" s="12">
        <v>0.31</v>
      </c>
      <c r="AD50" s="12">
        <v>135.04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3">
        <f t="shared" si="3"/>
        <v>814.66</v>
      </c>
    </row>
    <row r="51" spans="1:45">
      <c r="A51" s="11" t="s">
        <v>121</v>
      </c>
      <c r="B51" s="12" t="s">
        <v>122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9.38</v>
      </c>
      <c r="X51" s="12">
        <v>4066.22</v>
      </c>
      <c r="Y51" s="12">
        <v>16.0142</v>
      </c>
      <c r="Z51" s="12">
        <v>6942.16</v>
      </c>
      <c r="AA51" s="12">
        <v>2.09</v>
      </c>
      <c r="AB51" s="12">
        <v>904.71</v>
      </c>
      <c r="AC51" s="12">
        <v>11.21</v>
      </c>
      <c r="AD51" s="12">
        <v>4859.73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3">
        <f t="shared" si="3"/>
        <v>16772.82</v>
      </c>
    </row>
    <row r="52" spans="1:45">
      <c r="A52" s="11" t="s">
        <v>123</v>
      </c>
      <c r="B52" s="12" t="s">
        <v>124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0.0462</v>
      </c>
      <c r="Z52" s="12">
        <v>20.03</v>
      </c>
      <c r="AA52" s="12">
        <v>0.78</v>
      </c>
      <c r="AB52" s="12">
        <v>335.96</v>
      </c>
      <c r="AC52" s="12">
        <v>1.57</v>
      </c>
      <c r="AD52" s="12">
        <v>680.84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3">
        <f t="shared" si="3"/>
        <v>1036.83</v>
      </c>
    </row>
    <row r="53" spans="1:45">
      <c r="A53" s="11" t="s">
        <v>125</v>
      </c>
      <c r="B53" s="12" t="s">
        <v>126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4.0106</v>
      </c>
      <c r="Z53" s="12">
        <v>1738.58</v>
      </c>
      <c r="AA53" s="12">
        <v>14.24</v>
      </c>
      <c r="AB53" s="12">
        <v>6174.34</v>
      </c>
      <c r="AC53" s="12">
        <v>1.84</v>
      </c>
      <c r="AD53" s="12">
        <v>797.08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3">
        <f t="shared" si="3"/>
        <v>8710</v>
      </c>
    </row>
    <row r="54" spans="1:45">
      <c r="A54" s="11" t="s">
        <v>127</v>
      </c>
      <c r="B54" s="12" t="s">
        <v>128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1.97</v>
      </c>
      <c r="X54" s="12">
        <v>854.04</v>
      </c>
      <c r="Y54" s="12">
        <v>18.7001</v>
      </c>
      <c r="Z54" s="12">
        <v>8106.5</v>
      </c>
      <c r="AA54" s="12">
        <v>39.62</v>
      </c>
      <c r="AB54" s="12">
        <v>17174.84</v>
      </c>
      <c r="AC54" s="12">
        <v>20.36</v>
      </c>
      <c r="AD54" s="12">
        <v>8823.87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3">
        <f t="shared" si="3"/>
        <v>34959.25</v>
      </c>
    </row>
    <row r="55" spans="1:45">
      <c r="A55" s="11" t="s">
        <v>129</v>
      </c>
      <c r="B55" s="12" t="s">
        <v>130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2.23</v>
      </c>
      <c r="AD55" s="12">
        <v>965.29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3">
        <f t="shared" si="3"/>
        <v>965.29</v>
      </c>
    </row>
    <row r="56" spans="1:45">
      <c r="A56" s="11" t="s">
        <v>131</v>
      </c>
      <c r="B56" s="12" t="s">
        <v>132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6.9989</v>
      </c>
      <c r="Z56" s="12">
        <v>3034.02</v>
      </c>
      <c r="AA56" s="12">
        <v>140.28</v>
      </c>
      <c r="AB56" s="12">
        <v>60810.08</v>
      </c>
      <c r="AC56" s="12">
        <v>1.82</v>
      </c>
      <c r="AD56" s="12">
        <v>790.62</v>
      </c>
      <c r="AE56" s="12">
        <v>0</v>
      </c>
      <c r="AF56" s="12">
        <v>0</v>
      </c>
      <c r="AG56" s="12">
        <v>40.86</v>
      </c>
      <c r="AH56" s="12">
        <v>17712.81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3">
        <f t="shared" si="3"/>
        <v>82347.53</v>
      </c>
    </row>
    <row r="57" spans="1:45">
      <c r="A57" s="11" t="s">
        <v>133</v>
      </c>
      <c r="B57" s="12" t="s">
        <v>134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12.51</v>
      </c>
      <c r="X57" s="12">
        <v>5422.09</v>
      </c>
      <c r="Y57" s="12">
        <v>53.7184</v>
      </c>
      <c r="Z57" s="12">
        <v>23286.91</v>
      </c>
      <c r="AA57" s="12">
        <v>223.32</v>
      </c>
      <c r="AB57" s="12">
        <v>96809.22</v>
      </c>
      <c r="AC57" s="12">
        <v>2.83</v>
      </c>
      <c r="AD57" s="12">
        <v>1227.3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3">
        <f t="shared" si="3"/>
        <v>126745.52</v>
      </c>
    </row>
    <row r="58" spans="1:45">
      <c r="A58" s="11" t="s">
        <v>135</v>
      </c>
      <c r="B58" s="12" t="s">
        <v>136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3">
        <f t="shared" si="3"/>
        <v>0</v>
      </c>
    </row>
    <row r="59" spans="1:45">
      <c r="A59" s="11" t="s">
        <v>137</v>
      </c>
      <c r="B59" s="12" t="s">
        <v>138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5.06</v>
      </c>
      <c r="X59" s="12">
        <v>2099.8</v>
      </c>
      <c r="Y59" s="12">
        <v>7.5842</v>
      </c>
      <c r="Z59" s="12">
        <v>3149.7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28.32</v>
      </c>
      <c r="AP59" s="12">
        <v>11761.3</v>
      </c>
      <c r="AQ59" s="12">
        <v>0</v>
      </c>
      <c r="AR59" s="12">
        <v>0</v>
      </c>
      <c r="AS59" s="13">
        <f t="shared" si="3"/>
        <v>17010.8</v>
      </c>
    </row>
    <row r="60" spans="1:45">
      <c r="A60" s="11" t="s">
        <v>139</v>
      </c>
      <c r="B60" s="12" t="s">
        <v>140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2.34</v>
      </c>
      <c r="X60" s="12">
        <v>971.22</v>
      </c>
      <c r="Y60" s="12">
        <v>3.5078</v>
      </c>
      <c r="Z60" s="12">
        <v>1456.8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13.08</v>
      </c>
      <c r="AP60" s="12">
        <v>5432.12</v>
      </c>
      <c r="AQ60" s="12">
        <v>0</v>
      </c>
      <c r="AR60" s="12">
        <v>0</v>
      </c>
      <c r="AS60" s="13">
        <f t="shared" si="3"/>
        <v>7860.14</v>
      </c>
    </row>
    <row r="61" spans="1:45">
      <c r="A61" s="11" t="s">
        <v>141</v>
      </c>
      <c r="B61" s="12" t="s">
        <v>142</v>
      </c>
      <c r="C61" s="12">
        <v>0</v>
      </c>
      <c r="D61" s="12">
        <v>0</v>
      </c>
      <c r="E61" s="12">
        <v>0</v>
      </c>
      <c r="F61" s="12">
        <v>0</v>
      </c>
      <c r="G61" s="12">
        <v>0.62</v>
      </c>
      <c r="H61" s="12">
        <v>258.77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1.56</v>
      </c>
      <c r="X61" s="12">
        <v>646.91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10.95</v>
      </c>
      <c r="AP61" s="12">
        <v>4547.54</v>
      </c>
      <c r="AQ61" s="12">
        <v>0</v>
      </c>
      <c r="AR61" s="12">
        <v>0</v>
      </c>
      <c r="AS61" s="13">
        <f t="shared" ref="AS61:AS91" si="4">H61+X61+Z61+AB61+AD61+AF61+AH61+AP61+N61+F61+D61+J61+L61+P61+R61+T61+V61+AJ61+AL61+AN61+AR61</f>
        <v>5453.22</v>
      </c>
    </row>
    <row r="62" spans="1:45">
      <c r="A62" s="11" t="s">
        <v>143</v>
      </c>
      <c r="B62" s="12" t="s">
        <v>144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4.89</v>
      </c>
      <c r="X62" s="12">
        <v>2031.07</v>
      </c>
      <c r="Y62" s="12">
        <v>7.3359</v>
      </c>
      <c r="Z62" s="12">
        <v>3046.6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49.05</v>
      </c>
      <c r="AP62" s="12">
        <v>20370.47</v>
      </c>
      <c r="AQ62" s="12">
        <v>0</v>
      </c>
      <c r="AR62" s="12">
        <v>0</v>
      </c>
      <c r="AS62" s="13">
        <f t="shared" si="4"/>
        <v>25448.14</v>
      </c>
    </row>
    <row r="63" s="2" customFormat="1" spans="1:45">
      <c r="A63" s="11" t="s">
        <v>145</v>
      </c>
      <c r="B63" s="12" t="s">
        <v>146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13.78</v>
      </c>
      <c r="X63" s="12">
        <v>5721.13</v>
      </c>
      <c r="Y63" s="12">
        <v>20.6639</v>
      </c>
      <c r="Z63" s="12">
        <v>8581.7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60.01</v>
      </c>
      <c r="AP63" s="12">
        <v>24922.15</v>
      </c>
      <c r="AQ63" s="12">
        <v>0</v>
      </c>
      <c r="AR63" s="12">
        <v>0</v>
      </c>
      <c r="AS63" s="13">
        <f t="shared" si="4"/>
        <v>39224.98</v>
      </c>
    </row>
    <row r="64" spans="1:45">
      <c r="A64" s="11" t="s">
        <v>147</v>
      </c>
      <c r="B64" s="12" t="s">
        <v>148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4.52</v>
      </c>
      <c r="X64" s="12">
        <v>1876.74</v>
      </c>
      <c r="Y64" s="12">
        <v>6.7784</v>
      </c>
      <c r="Z64" s="12">
        <v>2815.08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15.79</v>
      </c>
      <c r="AP64" s="12">
        <v>6557.59</v>
      </c>
      <c r="AQ64" s="12">
        <v>0</v>
      </c>
      <c r="AR64" s="12">
        <v>0</v>
      </c>
      <c r="AS64" s="13">
        <f t="shared" si="4"/>
        <v>11249.41</v>
      </c>
    </row>
    <row r="65" spans="1:45">
      <c r="A65" s="11" t="s">
        <v>149</v>
      </c>
      <c r="B65" s="12" t="s">
        <v>150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2.7</v>
      </c>
      <c r="X65" s="12">
        <v>1122.6</v>
      </c>
      <c r="Y65" s="12">
        <v>4.0547</v>
      </c>
      <c r="Z65" s="12">
        <v>1683.9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17.01</v>
      </c>
      <c r="AP65" s="12">
        <v>7064.25</v>
      </c>
      <c r="AQ65" s="12">
        <v>0</v>
      </c>
      <c r="AR65" s="12">
        <v>0</v>
      </c>
      <c r="AS65" s="13">
        <f t="shared" si="4"/>
        <v>9870.75</v>
      </c>
    </row>
    <row r="66" spans="1:45">
      <c r="A66" s="11" t="s">
        <v>151</v>
      </c>
      <c r="B66" s="12" t="s">
        <v>152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1.33</v>
      </c>
      <c r="X66" s="12">
        <v>553.89</v>
      </c>
      <c r="Y66" s="12">
        <v>2.0006</v>
      </c>
      <c r="Z66" s="12">
        <v>830.83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5.12</v>
      </c>
      <c r="AP66" s="12">
        <v>2126.34</v>
      </c>
      <c r="AQ66" s="12">
        <v>0</v>
      </c>
      <c r="AR66" s="12">
        <v>0</v>
      </c>
      <c r="AS66" s="13">
        <f t="shared" si="4"/>
        <v>3511.06</v>
      </c>
    </row>
    <row r="67" spans="1:45">
      <c r="A67" s="11" t="s">
        <v>153</v>
      </c>
      <c r="B67" s="12" t="s">
        <v>154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1.81</v>
      </c>
      <c r="X67" s="12">
        <v>753.69</v>
      </c>
      <c r="Y67" s="12">
        <v>2.7221</v>
      </c>
      <c r="Z67" s="12">
        <v>1130.5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16</v>
      </c>
      <c r="AH67" s="12">
        <v>6644.14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4.19</v>
      </c>
      <c r="AP67" s="12">
        <v>1740.11</v>
      </c>
      <c r="AQ67" s="12">
        <v>0</v>
      </c>
      <c r="AR67" s="12">
        <v>0</v>
      </c>
      <c r="AS67" s="13">
        <f t="shared" si="4"/>
        <v>10268.44</v>
      </c>
    </row>
    <row r="68" spans="1:45">
      <c r="A68" s="11" t="s">
        <v>155</v>
      </c>
      <c r="B68" s="12" t="s">
        <v>156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1.18</v>
      </c>
      <c r="X68" s="12">
        <v>491.09</v>
      </c>
      <c r="Y68" s="12">
        <v>1.7738</v>
      </c>
      <c r="Z68" s="12">
        <v>736.64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8.23</v>
      </c>
      <c r="AP68" s="12">
        <v>3417.92</v>
      </c>
      <c r="AQ68" s="12">
        <v>0</v>
      </c>
      <c r="AR68" s="12">
        <v>0</v>
      </c>
      <c r="AS68" s="13">
        <f t="shared" si="4"/>
        <v>4645.65</v>
      </c>
    </row>
    <row r="69" spans="1:45">
      <c r="A69" s="11" t="s">
        <v>157</v>
      </c>
      <c r="B69" s="12" t="s">
        <v>158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6.91</v>
      </c>
      <c r="X69" s="12">
        <v>2871.34</v>
      </c>
      <c r="Y69" s="12">
        <v>10.3708</v>
      </c>
      <c r="Z69" s="12">
        <v>4306.98</v>
      </c>
      <c r="AA69" s="12">
        <v>0</v>
      </c>
      <c r="AB69" s="12">
        <v>0</v>
      </c>
      <c r="AC69" s="12">
        <v>4.78</v>
      </c>
      <c r="AD69" s="12">
        <v>1986.95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33.05</v>
      </c>
      <c r="AP69" s="12">
        <v>13725.67</v>
      </c>
      <c r="AQ69" s="12">
        <v>0</v>
      </c>
      <c r="AR69" s="12">
        <v>0</v>
      </c>
      <c r="AS69" s="13">
        <f t="shared" si="4"/>
        <v>22890.94</v>
      </c>
    </row>
    <row r="70" spans="1:45">
      <c r="A70" s="11" t="s">
        <v>159</v>
      </c>
      <c r="B70" s="12" t="s">
        <v>160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2.4</v>
      </c>
      <c r="X70" s="12">
        <v>998.13</v>
      </c>
      <c r="Y70" s="12">
        <v>3.605</v>
      </c>
      <c r="Z70" s="12">
        <v>1497.17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19.45</v>
      </c>
      <c r="AP70" s="12">
        <v>8077.58</v>
      </c>
      <c r="AQ70" s="12">
        <v>0</v>
      </c>
      <c r="AR70" s="12">
        <v>0</v>
      </c>
      <c r="AS70" s="13">
        <f t="shared" si="4"/>
        <v>10572.88</v>
      </c>
    </row>
    <row r="71" spans="1:45">
      <c r="A71" s="11" t="s">
        <v>161</v>
      </c>
      <c r="B71" s="12" t="s">
        <v>162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5.83</v>
      </c>
      <c r="X71" s="12">
        <v>2419.7</v>
      </c>
      <c r="Y71" s="12">
        <v>8.7395</v>
      </c>
      <c r="Z71" s="12">
        <v>3629.52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1.55</v>
      </c>
      <c r="AH71" s="12">
        <v>643.72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27.14</v>
      </c>
      <c r="AP71" s="12">
        <v>11271.24</v>
      </c>
      <c r="AQ71" s="12">
        <v>0</v>
      </c>
      <c r="AR71" s="12">
        <v>0</v>
      </c>
      <c r="AS71" s="13">
        <f t="shared" si="4"/>
        <v>17964.18</v>
      </c>
    </row>
    <row r="72" spans="1:45">
      <c r="A72" s="11" t="s">
        <v>163</v>
      </c>
      <c r="B72" s="12" t="s">
        <v>164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3.17</v>
      </c>
      <c r="X72" s="12">
        <v>1316.42</v>
      </c>
      <c r="Y72" s="12">
        <v>4.7546</v>
      </c>
      <c r="Z72" s="12">
        <v>1974.6</v>
      </c>
      <c r="AA72" s="12">
        <v>0</v>
      </c>
      <c r="AB72" s="12">
        <v>0</v>
      </c>
      <c r="AC72" s="12">
        <v>5.69</v>
      </c>
      <c r="AD72" s="12">
        <v>2364.26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25.87</v>
      </c>
      <c r="AP72" s="12">
        <v>10743.81</v>
      </c>
      <c r="AQ72" s="12">
        <v>0</v>
      </c>
      <c r="AR72" s="12">
        <v>0</v>
      </c>
      <c r="AS72" s="13">
        <f t="shared" si="4"/>
        <v>16399.09</v>
      </c>
    </row>
    <row r="73" spans="1:45">
      <c r="A73" s="11" t="s">
        <v>165</v>
      </c>
      <c r="B73" s="12" t="s">
        <v>166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0.61</v>
      </c>
      <c r="X73" s="12">
        <v>252.96</v>
      </c>
      <c r="Y73" s="12">
        <v>0.9137</v>
      </c>
      <c r="Z73" s="12">
        <v>379.46</v>
      </c>
      <c r="AA73" s="12">
        <v>0</v>
      </c>
      <c r="AB73" s="12">
        <v>0</v>
      </c>
      <c r="AC73" s="12">
        <v>0.54</v>
      </c>
      <c r="AD73" s="12">
        <v>222.62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2.83</v>
      </c>
      <c r="AP73" s="12">
        <v>1175.3</v>
      </c>
      <c r="AQ73" s="12">
        <v>0</v>
      </c>
      <c r="AR73" s="12">
        <v>0</v>
      </c>
      <c r="AS73" s="13">
        <f t="shared" si="4"/>
        <v>2030.34</v>
      </c>
    </row>
    <row r="74" spans="1:45">
      <c r="A74" s="11" t="s">
        <v>167</v>
      </c>
      <c r="B74" s="12" t="s">
        <v>168</v>
      </c>
      <c r="C74" s="12">
        <v>0</v>
      </c>
      <c r="D74" s="12">
        <v>0</v>
      </c>
      <c r="E74" s="12">
        <v>0</v>
      </c>
      <c r="F74" s="12">
        <v>0</v>
      </c>
      <c r="G74" s="12">
        <v>1.59</v>
      </c>
      <c r="H74" s="12">
        <v>659.79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3.97</v>
      </c>
      <c r="X74" s="12">
        <v>1649.49</v>
      </c>
      <c r="Y74" s="12">
        <v>5.9577</v>
      </c>
      <c r="Z74" s="12">
        <v>2474.23</v>
      </c>
      <c r="AA74" s="12">
        <v>0</v>
      </c>
      <c r="AB74" s="12">
        <v>0</v>
      </c>
      <c r="AC74" s="12">
        <v>1.75</v>
      </c>
      <c r="AD74" s="12">
        <v>725.77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19.31</v>
      </c>
      <c r="AP74" s="12">
        <v>8019.44</v>
      </c>
      <c r="AQ74" s="12">
        <v>0</v>
      </c>
      <c r="AR74" s="12">
        <v>0</v>
      </c>
      <c r="AS74" s="13">
        <f t="shared" si="4"/>
        <v>13528.72</v>
      </c>
    </row>
    <row r="75" spans="1:45">
      <c r="A75" s="11" t="s">
        <v>169</v>
      </c>
      <c r="B75" s="12" t="s">
        <v>170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0.75</v>
      </c>
      <c r="X75" s="12">
        <v>310.77</v>
      </c>
      <c r="Y75" s="12">
        <v>1.1224</v>
      </c>
      <c r="Z75" s="12">
        <v>466.12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9.75</v>
      </c>
      <c r="AP75" s="12">
        <v>4049.18</v>
      </c>
      <c r="AQ75" s="12">
        <v>0</v>
      </c>
      <c r="AR75" s="12">
        <v>0</v>
      </c>
      <c r="AS75" s="13">
        <f t="shared" si="4"/>
        <v>4826.07</v>
      </c>
    </row>
    <row r="76" spans="1:45">
      <c r="A76" s="11" t="s">
        <v>171</v>
      </c>
      <c r="B76" s="12" t="s">
        <v>172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6.66</v>
      </c>
      <c r="X76" s="12">
        <v>2765.57</v>
      </c>
      <c r="Y76" s="12">
        <v>9.9888</v>
      </c>
      <c r="Z76" s="12">
        <v>4148.33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23.59</v>
      </c>
      <c r="AP76" s="12">
        <v>9796.93</v>
      </c>
      <c r="AQ76" s="12">
        <v>0</v>
      </c>
      <c r="AR76" s="12">
        <v>0</v>
      </c>
      <c r="AS76" s="13">
        <f t="shared" si="4"/>
        <v>16710.83</v>
      </c>
    </row>
    <row r="77" spans="1:45">
      <c r="A77" s="11" t="s">
        <v>173</v>
      </c>
      <c r="B77" s="12" t="s">
        <v>174</v>
      </c>
      <c r="C77" s="12">
        <v>0</v>
      </c>
      <c r="D77" s="12">
        <v>0</v>
      </c>
      <c r="E77" s="12">
        <v>0</v>
      </c>
      <c r="F77" s="12">
        <v>0</v>
      </c>
      <c r="G77" s="12">
        <v>1.17</v>
      </c>
      <c r="H77" s="12">
        <v>484.78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2.92</v>
      </c>
      <c r="X77" s="12">
        <v>1211.97</v>
      </c>
      <c r="Y77" s="12">
        <v>4.3775</v>
      </c>
      <c r="Z77" s="12">
        <v>1817.95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13.05</v>
      </c>
      <c r="AP77" s="12">
        <v>5419.67</v>
      </c>
      <c r="AQ77" s="12">
        <v>0</v>
      </c>
      <c r="AR77" s="12">
        <v>0</v>
      </c>
      <c r="AS77" s="13">
        <f t="shared" si="4"/>
        <v>8934.37</v>
      </c>
    </row>
    <row r="78" spans="1:45">
      <c r="A78" s="11" t="s">
        <v>175</v>
      </c>
      <c r="B78" s="12" t="s">
        <v>176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0.5</v>
      </c>
      <c r="X78" s="12">
        <v>207.9</v>
      </c>
      <c r="Y78" s="12">
        <v>0.7509</v>
      </c>
      <c r="Z78" s="12">
        <v>311.85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12.1</v>
      </c>
      <c r="AP78" s="12">
        <v>4157.98</v>
      </c>
      <c r="AQ78" s="12">
        <v>0</v>
      </c>
      <c r="AR78" s="12">
        <v>0</v>
      </c>
      <c r="AS78" s="13">
        <f t="shared" si="4"/>
        <v>4677.73</v>
      </c>
    </row>
    <row r="79" spans="1:45">
      <c r="A79" s="11" t="s">
        <v>177</v>
      </c>
      <c r="B79" s="12" t="s">
        <v>178</v>
      </c>
      <c r="C79" s="12">
        <v>0</v>
      </c>
      <c r="D79" s="12">
        <v>0</v>
      </c>
      <c r="E79" s="12">
        <v>0</v>
      </c>
      <c r="F79" s="12">
        <v>0</v>
      </c>
      <c r="G79" s="12">
        <v>0.84</v>
      </c>
      <c r="H79" s="12">
        <v>347.69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2.09</v>
      </c>
      <c r="X79" s="12">
        <v>869.22</v>
      </c>
      <c r="Y79" s="12">
        <v>3.1395</v>
      </c>
      <c r="Z79" s="12">
        <v>1303.83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6.58</v>
      </c>
      <c r="AP79" s="12">
        <v>2732.67</v>
      </c>
      <c r="AQ79" s="12">
        <v>0</v>
      </c>
      <c r="AR79" s="12">
        <v>0</v>
      </c>
      <c r="AS79" s="13">
        <f t="shared" si="4"/>
        <v>5253.41</v>
      </c>
    </row>
    <row r="80" spans="1:45">
      <c r="A80" s="11" t="s">
        <v>179</v>
      </c>
      <c r="B80" s="12" t="s">
        <v>180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1.72</v>
      </c>
      <c r="X80" s="12">
        <v>713.78</v>
      </c>
      <c r="Y80" s="12">
        <v>2.578</v>
      </c>
      <c r="Z80" s="12">
        <v>1070.63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9.37</v>
      </c>
      <c r="AP80" s="12">
        <v>3891.36</v>
      </c>
      <c r="AQ80" s="12">
        <v>0</v>
      </c>
      <c r="AR80" s="12">
        <v>0</v>
      </c>
      <c r="AS80" s="13">
        <f t="shared" si="4"/>
        <v>5675.77</v>
      </c>
    </row>
    <row r="81" spans="1:45">
      <c r="A81" s="11" t="s">
        <v>181</v>
      </c>
      <c r="B81" s="12" t="s">
        <v>182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1.42</v>
      </c>
      <c r="X81" s="12">
        <v>590.06</v>
      </c>
      <c r="Y81" s="12">
        <v>2.1312</v>
      </c>
      <c r="Z81" s="12">
        <v>885.09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11.02</v>
      </c>
      <c r="AP81" s="12">
        <v>4576.61</v>
      </c>
      <c r="AQ81" s="12">
        <v>0</v>
      </c>
      <c r="AR81" s="12">
        <v>0</v>
      </c>
      <c r="AS81" s="13">
        <f t="shared" si="4"/>
        <v>6051.76</v>
      </c>
    </row>
    <row r="82" spans="1:45">
      <c r="A82" s="11" t="s">
        <v>183</v>
      </c>
      <c r="B82" s="12" t="s">
        <v>184</v>
      </c>
      <c r="C82" s="12">
        <v>0</v>
      </c>
      <c r="D82" s="12">
        <v>0</v>
      </c>
      <c r="E82" s="12">
        <v>0</v>
      </c>
      <c r="F82" s="12">
        <v>0</v>
      </c>
      <c r="G82" s="12">
        <v>1.68</v>
      </c>
      <c r="H82" s="12">
        <v>697.08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4.2</v>
      </c>
      <c r="X82" s="12">
        <v>1742.76</v>
      </c>
      <c r="Y82" s="12">
        <v>0.1098</v>
      </c>
      <c r="Z82" s="12">
        <v>45.6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900</v>
      </c>
      <c r="AH82" s="12">
        <v>373770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21.56</v>
      </c>
      <c r="AP82" s="12">
        <v>8953.87</v>
      </c>
      <c r="AQ82" s="12">
        <v>0</v>
      </c>
      <c r="AR82" s="12">
        <v>0</v>
      </c>
      <c r="AS82" s="13">
        <f t="shared" si="4"/>
        <v>385209.31</v>
      </c>
    </row>
    <row r="83" spans="1:45">
      <c r="A83" s="11" t="s">
        <v>185</v>
      </c>
      <c r="B83" s="12" t="s">
        <v>186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6.23</v>
      </c>
      <c r="X83" s="12">
        <v>2585.95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26.62</v>
      </c>
      <c r="AP83" s="12">
        <v>11055.29</v>
      </c>
      <c r="AQ83" s="12">
        <v>0</v>
      </c>
      <c r="AR83" s="12">
        <v>0</v>
      </c>
      <c r="AS83" s="13">
        <f t="shared" si="4"/>
        <v>13641.24</v>
      </c>
    </row>
    <row r="84" spans="1:45">
      <c r="A84" s="11" t="s">
        <v>187</v>
      </c>
      <c r="B84" s="12" t="s">
        <v>188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4.62</v>
      </c>
      <c r="X84" s="12">
        <v>1919.52</v>
      </c>
      <c r="Y84" s="12">
        <v>6.9329</v>
      </c>
      <c r="Z84" s="12">
        <v>2879.24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12.92</v>
      </c>
      <c r="AP84" s="12">
        <v>5365.68</v>
      </c>
      <c r="AQ84" s="12">
        <v>0</v>
      </c>
      <c r="AR84" s="12">
        <v>0</v>
      </c>
      <c r="AS84" s="13">
        <f t="shared" si="4"/>
        <v>10164.44</v>
      </c>
    </row>
    <row r="85" spans="1:45">
      <c r="A85" s="11" t="s">
        <v>189</v>
      </c>
      <c r="B85" s="12" t="s">
        <v>190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3.49</v>
      </c>
      <c r="X85" s="12">
        <v>1448.32</v>
      </c>
      <c r="Y85" s="12">
        <v>5.2311</v>
      </c>
      <c r="Z85" s="12">
        <v>2172.48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10.89</v>
      </c>
      <c r="AP85" s="12">
        <v>4522.62</v>
      </c>
      <c r="AQ85" s="12">
        <v>0</v>
      </c>
      <c r="AR85" s="12">
        <v>0</v>
      </c>
      <c r="AS85" s="13">
        <f t="shared" si="4"/>
        <v>8143.42</v>
      </c>
    </row>
    <row r="86" spans="1:45">
      <c r="A86" s="11" t="s">
        <v>191</v>
      </c>
      <c r="B86" s="12" t="s">
        <v>192</v>
      </c>
      <c r="C86" s="12">
        <v>0</v>
      </c>
      <c r="D86" s="12">
        <v>0</v>
      </c>
      <c r="E86" s="12">
        <v>0</v>
      </c>
      <c r="F86" s="12">
        <v>0</v>
      </c>
      <c r="G86" s="12">
        <v>1.4</v>
      </c>
      <c r="H86" s="12">
        <v>580.84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3.5</v>
      </c>
      <c r="X86" s="12">
        <v>1452.14</v>
      </c>
      <c r="Y86" s="12">
        <v>5.2448</v>
      </c>
      <c r="Z86" s="12">
        <v>2178.18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27.91</v>
      </c>
      <c r="AP86" s="12">
        <v>11591.02</v>
      </c>
      <c r="AQ86" s="12">
        <v>0</v>
      </c>
      <c r="AR86" s="12">
        <v>0</v>
      </c>
      <c r="AS86" s="13">
        <f t="shared" si="4"/>
        <v>15802.18</v>
      </c>
    </row>
    <row r="87" spans="1:45">
      <c r="A87" s="11" t="s">
        <v>193</v>
      </c>
      <c r="B87" s="12" t="s">
        <v>194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3.87</v>
      </c>
      <c r="X87" s="12">
        <v>1608.25</v>
      </c>
      <c r="Y87" s="12">
        <v>5.8087</v>
      </c>
      <c r="Z87" s="12">
        <v>2412.34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16.34</v>
      </c>
      <c r="AP87" s="12">
        <v>6786</v>
      </c>
      <c r="AQ87" s="12">
        <v>0</v>
      </c>
      <c r="AR87" s="12">
        <v>0</v>
      </c>
      <c r="AS87" s="13">
        <f t="shared" si="4"/>
        <v>10806.59</v>
      </c>
    </row>
    <row r="88" spans="1:45">
      <c r="A88" s="11" t="s">
        <v>195</v>
      </c>
      <c r="B88" s="12" t="s">
        <v>196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29.76</v>
      </c>
      <c r="X88" s="12">
        <v>12358.91</v>
      </c>
      <c r="Y88" s="12">
        <v>4.7671</v>
      </c>
      <c r="Z88" s="12">
        <v>1979.76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52.03</v>
      </c>
      <c r="AH88" s="12">
        <v>21607.56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53.31</v>
      </c>
      <c r="AP88" s="12">
        <v>22139.64</v>
      </c>
      <c r="AQ88" s="12">
        <v>0</v>
      </c>
      <c r="AR88" s="12">
        <v>0</v>
      </c>
      <c r="AS88" s="13">
        <f t="shared" si="4"/>
        <v>58085.87</v>
      </c>
    </row>
    <row r="89" spans="1:45">
      <c r="A89" s="11" t="s">
        <v>197</v>
      </c>
      <c r="B89" s="12" t="s">
        <v>198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1.78</v>
      </c>
      <c r="X89" s="12">
        <v>739.13</v>
      </c>
      <c r="Y89" s="12">
        <v>2.6684</v>
      </c>
      <c r="Z89" s="12">
        <v>1108.7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37.74</v>
      </c>
      <c r="AP89" s="12">
        <v>14782.66</v>
      </c>
      <c r="AQ89" s="12">
        <v>0</v>
      </c>
      <c r="AR89" s="12">
        <v>0</v>
      </c>
      <c r="AS89" s="13">
        <f t="shared" si="4"/>
        <v>16630.49</v>
      </c>
    </row>
    <row r="90" spans="1:45">
      <c r="A90" s="11" t="s">
        <v>199</v>
      </c>
      <c r="B90" s="12" t="s">
        <v>200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2.23</v>
      </c>
      <c r="X90" s="12">
        <v>926.91</v>
      </c>
      <c r="Y90" s="12">
        <v>3.3478</v>
      </c>
      <c r="Z90" s="12">
        <v>1390.36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8.71</v>
      </c>
      <c r="AP90" s="12">
        <v>3617.26</v>
      </c>
      <c r="AQ90" s="12">
        <v>0</v>
      </c>
      <c r="AR90" s="12">
        <v>0</v>
      </c>
      <c r="AS90" s="13">
        <f t="shared" si="4"/>
        <v>5934.53</v>
      </c>
    </row>
    <row r="91" spans="1:45">
      <c r="A91" s="11" t="s">
        <v>201</v>
      </c>
      <c r="B91" s="12" t="s">
        <v>202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1.38</v>
      </c>
      <c r="X91" s="12">
        <v>574.65</v>
      </c>
      <c r="Y91" s="12">
        <v>2.0755</v>
      </c>
      <c r="Z91" s="12">
        <v>861.98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12.94</v>
      </c>
      <c r="AP91" s="12">
        <v>5373.98</v>
      </c>
      <c r="AQ91" s="12">
        <v>0</v>
      </c>
      <c r="AR91" s="12">
        <v>0</v>
      </c>
      <c r="AS91" s="13">
        <f t="shared" si="4"/>
        <v>6810.61</v>
      </c>
    </row>
    <row r="92" spans="1:45">
      <c r="A92" s="11" t="s">
        <v>203</v>
      </c>
      <c r="B92" s="12" t="s">
        <v>204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1.47</v>
      </c>
      <c r="X92" s="12">
        <v>611.03</v>
      </c>
      <c r="Y92" s="12">
        <v>2.2069</v>
      </c>
      <c r="Z92" s="12">
        <v>916.52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9.74</v>
      </c>
      <c r="AP92" s="12">
        <v>4045.02</v>
      </c>
      <c r="AQ92" s="12">
        <v>0</v>
      </c>
      <c r="AR92" s="12">
        <v>0</v>
      </c>
      <c r="AS92" s="13">
        <f t="shared" ref="AS92:AS115" si="5">H92+X92+Z92+AB92+AD92+AF92+AH92+AP92+N92+F92+D92+J92+L92+P92+R92+T92+V92+AJ92+AL92+AN92+AR92</f>
        <v>5572.57</v>
      </c>
    </row>
    <row r="93" spans="1:45">
      <c r="A93" s="11" t="s">
        <v>205</v>
      </c>
      <c r="B93" s="12" t="s">
        <v>206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4.69</v>
      </c>
      <c r="X93" s="12">
        <v>1948.13</v>
      </c>
      <c r="Y93" s="12">
        <v>7.0363</v>
      </c>
      <c r="Z93" s="12">
        <v>2922.16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12.1</v>
      </c>
      <c r="AP93" s="12">
        <v>5025.13</v>
      </c>
      <c r="AQ93" s="12">
        <v>0</v>
      </c>
      <c r="AR93" s="12">
        <v>0</v>
      </c>
      <c r="AS93" s="13">
        <f t="shared" si="5"/>
        <v>9895.42</v>
      </c>
    </row>
    <row r="94" spans="1:45">
      <c r="A94" s="11" t="s">
        <v>207</v>
      </c>
      <c r="B94" s="12" t="s">
        <v>208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1.88</v>
      </c>
      <c r="X94" s="12">
        <v>779.77</v>
      </c>
      <c r="Y94" s="12">
        <v>2.8164</v>
      </c>
      <c r="Z94" s="12">
        <v>1169.65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40.89</v>
      </c>
      <c r="AP94" s="12">
        <v>15595.35</v>
      </c>
      <c r="AQ94" s="12">
        <v>0</v>
      </c>
      <c r="AR94" s="12">
        <v>0</v>
      </c>
      <c r="AS94" s="13">
        <f t="shared" si="5"/>
        <v>17544.77</v>
      </c>
    </row>
    <row r="95" spans="1:45">
      <c r="A95" s="11" t="s">
        <v>209</v>
      </c>
      <c r="B95" s="12" t="s">
        <v>210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4.14</v>
      </c>
      <c r="X95" s="12">
        <v>1718.97</v>
      </c>
      <c r="Y95" s="12">
        <v>6.2087</v>
      </c>
      <c r="Z95" s="12">
        <v>2578.45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21.09</v>
      </c>
      <c r="AP95" s="12">
        <v>8758.68</v>
      </c>
      <c r="AQ95" s="12">
        <v>0</v>
      </c>
      <c r="AR95" s="12">
        <v>0</v>
      </c>
      <c r="AS95" s="13">
        <f t="shared" si="5"/>
        <v>13056.1</v>
      </c>
    </row>
    <row r="96" spans="1:45">
      <c r="A96" s="11" t="s">
        <v>211</v>
      </c>
      <c r="B96" s="12" t="s">
        <v>212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1.26</v>
      </c>
      <c r="X96" s="12">
        <v>523.65</v>
      </c>
      <c r="Y96" s="12">
        <v>1.8913</v>
      </c>
      <c r="Z96" s="12">
        <v>785.45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10.7</v>
      </c>
      <c r="AP96" s="12">
        <v>4443.71</v>
      </c>
      <c r="AQ96" s="12">
        <v>0</v>
      </c>
      <c r="AR96" s="12">
        <v>0</v>
      </c>
      <c r="AS96" s="13">
        <f t="shared" si="5"/>
        <v>5752.81</v>
      </c>
    </row>
    <row r="97" spans="1:45">
      <c r="A97" s="11" t="s">
        <v>213</v>
      </c>
      <c r="B97" s="12" t="s">
        <v>214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4.97</v>
      </c>
      <c r="X97" s="12">
        <v>2063.17</v>
      </c>
      <c r="Y97" s="12">
        <v>7.4518</v>
      </c>
      <c r="Z97" s="12">
        <v>3094.75</v>
      </c>
      <c r="AA97" s="12">
        <v>0</v>
      </c>
      <c r="AB97" s="12">
        <v>0</v>
      </c>
      <c r="AC97" s="12">
        <v>1.59</v>
      </c>
      <c r="AD97" s="12">
        <v>660.21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19.32</v>
      </c>
      <c r="AP97" s="12">
        <v>8023.6</v>
      </c>
      <c r="AQ97" s="12">
        <v>0</v>
      </c>
      <c r="AR97" s="12">
        <v>0</v>
      </c>
      <c r="AS97" s="13">
        <f t="shared" si="5"/>
        <v>13841.73</v>
      </c>
    </row>
    <row r="98" spans="1:45">
      <c r="A98" s="11" t="s">
        <v>215</v>
      </c>
      <c r="B98" s="12" t="s">
        <v>216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5.61</v>
      </c>
      <c r="X98" s="12">
        <v>2331.66</v>
      </c>
      <c r="Y98" s="12">
        <v>0.606</v>
      </c>
      <c r="Z98" s="12">
        <v>251.67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21.61</v>
      </c>
      <c r="AP98" s="12">
        <v>8974.63</v>
      </c>
      <c r="AQ98" s="12">
        <v>0</v>
      </c>
      <c r="AR98" s="12">
        <v>0</v>
      </c>
      <c r="AS98" s="13">
        <f t="shared" si="5"/>
        <v>11557.96</v>
      </c>
    </row>
    <row r="99" spans="1:45">
      <c r="A99" s="11" t="s">
        <v>217</v>
      </c>
      <c r="B99" s="12" t="s">
        <v>218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2.56</v>
      </c>
      <c r="X99" s="12">
        <v>1062.84</v>
      </c>
      <c r="Y99" s="12">
        <v>3.8388</v>
      </c>
      <c r="Z99" s="12">
        <v>1594.25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15.19</v>
      </c>
      <c r="AP99" s="12">
        <v>6308.41</v>
      </c>
      <c r="AQ99" s="12">
        <v>0</v>
      </c>
      <c r="AR99" s="12">
        <v>0</v>
      </c>
      <c r="AS99" s="13">
        <f t="shared" si="5"/>
        <v>8965.5</v>
      </c>
    </row>
    <row r="100" spans="1:45">
      <c r="A100" s="11" t="s">
        <v>219</v>
      </c>
      <c r="B100" s="12" t="s">
        <v>220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76.45</v>
      </c>
      <c r="X100" s="12">
        <v>31747.73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320.77</v>
      </c>
      <c r="AP100" s="12">
        <v>133215.78</v>
      </c>
      <c r="AQ100" s="12">
        <v>0</v>
      </c>
      <c r="AR100" s="12">
        <v>0</v>
      </c>
      <c r="AS100" s="13">
        <f t="shared" si="5"/>
        <v>164963.51</v>
      </c>
    </row>
    <row r="101" spans="1:45">
      <c r="A101" s="11" t="s">
        <v>221</v>
      </c>
      <c r="B101" s="12" t="s">
        <v>222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6.39</v>
      </c>
      <c r="X101" s="12">
        <v>2654.35</v>
      </c>
      <c r="Y101" s="12">
        <v>9.587</v>
      </c>
      <c r="Z101" s="12">
        <v>3981.49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79.15</v>
      </c>
      <c r="AP101" s="12">
        <v>32871</v>
      </c>
      <c r="AQ101" s="12">
        <v>0</v>
      </c>
      <c r="AR101" s="12">
        <v>0</v>
      </c>
      <c r="AS101" s="13">
        <f t="shared" si="5"/>
        <v>39506.84</v>
      </c>
    </row>
    <row r="102" spans="1:45">
      <c r="A102" s="11" t="s">
        <v>223</v>
      </c>
      <c r="B102" s="12" t="s">
        <v>224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35.18</v>
      </c>
      <c r="X102" s="12">
        <v>14612.16</v>
      </c>
      <c r="Y102" s="12">
        <v>4.054</v>
      </c>
      <c r="Z102" s="12">
        <v>1683.65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60.5</v>
      </c>
      <c r="AP102" s="12">
        <v>25125.65</v>
      </c>
      <c r="AQ102" s="12">
        <v>0</v>
      </c>
      <c r="AR102" s="12">
        <v>0</v>
      </c>
      <c r="AS102" s="13">
        <f t="shared" si="5"/>
        <v>41421.46</v>
      </c>
    </row>
    <row r="103" spans="1:45">
      <c r="A103" s="11" t="s">
        <v>225</v>
      </c>
      <c r="B103" s="12" t="s">
        <v>226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40.75</v>
      </c>
      <c r="X103" s="12">
        <v>16922.44</v>
      </c>
      <c r="Y103" s="12">
        <v>61.1212</v>
      </c>
      <c r="Z103" s="12">
        <v>25383.65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237.38</v>
      </c>
      <c r="AP103" s="12">
        <v>98583.91</v>
      </c>
      <c r="AQ103" s="12">
        <v>0</v>
      </c>
      <c r="AR103" s="12">
        <v>0</v>
      </c>
      <c r="AS103" s="13">
        <f t="shared" si="5"/>
        <v>140890</v>
      </c>
    </row>
    <row r="104" spans="1:45">
      <c r="A104" s="11" t="s">
        <v>227</v>
      </c>
      <c r="B104" s="12" t="s">
        <v>228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6.13</v>
      </c>
      <c r="X104" s="12">
        <v>2547.12</v>
      </c>
      <c r="Y104" s="12">
        <v>9.1998</v>
      </c>
      <c r="Z104" s="12">
        <v>3820.69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52.7</v>
      </c>
      <c r="AP104" s="12">
        <v>21886.31</v>
      </c>
      <c r="AQ104" s="12">
        <v>0</v>
      </c>
      <c r="AR104" s="12">
        <v>0</v>
      </c>
      <c r="AS104" s="13">
        <f t="shared" si="5"/>
        <v>28254.12</v>
      </c>
    </row>
    <row r="105" spans="1:45">
      <c r="A105" s="11" t="s">
        <v>229</v>
      </c>
      <c r="B105" s="12" t="s">
        <v>230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94.1</v>
      </c>
      <c r="X105" s="12">
        <v>39079.61</v>
      </c>
      <c r="Y105" s="12">
        <v>0</v>
      </c>
      <c r="Z105" s="12">
        <v>0</v>
      </c>
      <c r="AA105" s="12">
        <v>0</v>
      </c>
      <c r="AB105" s="12">
        <v>0</v>
      </c>
      <c r="AC105" s="12">
        <v>18.63</v>
      </c>
      <c r="AD105" s="12">
        <v>7737.76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356.19</v>
      </c>
      <c r="AP105" s="12">
        <v>147925.71</v>
      </c>
      <c r="AQ105" s="12">
        <v>0</v>
      </c>
      <c r="AR105" s="12">
        <v>0</v>
      </c>
      <c r="AS105" s="13">
        <f t="shared" si="5"/>
        <v>194743.08</v>
      </c>
    </row>
    <row r="106" spans="1:45">
      <c r="A106" s="11" t="s">
        <v>231</v>
      </c>
      <c r="B106" s="12" t="s">
        <v>232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7.37</v>
      </c>
      <c r="X106" s="12">
        <v>3060.89</v>
      </c>
      <c r="Y106" s="12">
        <v>11.0555</v>
      </c>
      <c r="Z106" s="12">
        <v>4591.33</v>
      </c>
      <c r="AA106" s="12">
        <v>0</v>
      </c>
      <c r="AB106" s="12">
        <v>0</v>
      </c>
      <c r="AC106" s="12">
        <v>8.55</v>
      </c>
      <c r="AD106" s="12">
        <v>3550.63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43.43</v>
      </c>
      <c r="AP106" s="12">
        <v>18036.48</v>
      </c>
      <c r="AQ106" s="12">
        <v>0</v>
      </c>
      <c r="AR106" s="12">
        <v>0</v>
      </c>
      <c r="AS106" s="13">
        <f t="shared" si="5"/>
        <v>29239.33</v>
      </c>
    </row>
    <row r="107" spans="1:45">
      <c r="A107" s="11" t="s">
        <v>233</v>
      </c>
      <c r="B107" s="12" t="s">
        <v>234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35.44</v>
      </c>
      <c r="X107" s="12">
        <v>14716.78</v>
      </c>
      <c r="Y107" s="12">
        <v>53.1548</v>
      </c>
      <c r="Z107" s="12">
        <v>22075.17</v>
      </c>
      <c r="AA107" s="12">
        <v>0</v>
      </c>
      <c r="AB107" s="12">
        <v>0</v>
      </c>
      <c r="AC107" s="12">
        <v>0.85</v>
      </c>
      <c r="AD107" s="12">
        <v>353.2</v>
      </c>
      <c r="AE107" s="12">
        <v>0</v>
      </c>
      <c r="AF107" s="12">
        <v>0</v>
      </c>
      <c r="AG107" s="12">
        <v>116.58</v>
      </c>
      <c r="AH107" s="12">
        <v>48413.6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157.09</v>
      </c>
      <c r="AP107" s="12">
        <v>65239.48</v>
      </c>
      <c r="AQ107" s="12">
        <v>0</v>
      </c>
      <c r="AR107" s="12">
        <v>0</v>
      </c>
      <c r="AS107" s="13">
        <f t="shared" si="5"/>
        <v>150798.23</v>
      </c>
    </row>
    <row r="108" spans="1:45">
      <c r="A108" s="11" t="s">
        <v>235</v>
      </c>
      <c r="B108" s="12" t="s">
        <v>236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5.67</v>
      </c>
      <c r="X108" s="12">
        <v>2353.01</v>
      </c>
      <c r="Y108" s="12">
        <v>8.4987</v>
      </c>
      <c r="Z108" s="12">
        <v>3529.51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66.61</v>
      </c>
      <c r="AP108" s="12">
        <v>27663.13</v>
      </c>
      <c r="AQ108" s="12">
        <v>0</v>
      </c>
      <c r="AR108" s="12">
        <v>0</v>
      </c>
      <c r="AS108" s="13">
        <f t="shared" si="5"/>
        <v>33545.65</v>
      </c>
    </row>
    <row r="109" spans="1:45">
      <c r="A109" s="11" t="s">
        <v>237</v>
      </c>
      <c r="B109" s="12" t="s">
        <v>238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110.38</v>
      </c>
      <c r="X109" s="12">
        <v>45839.73</v>
      </c>
      <c r="Y109" s="12">
        <v>165.566</v>
      </c>
      <c r="Z109" s="12">
        <v>68759.57</v>
      </c>
      <c r="AA109" s="12">
        <v>0</v>
      </c>
      <c r="AB109" s="12">
        <v>0</v>
      </c>
      <c r="AC109" s="12">
        <v>220.75</v>
      </c>
      <c r="AD109" s="12">
        <v>91679.43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596.17</v>
      </c>
      <c r="AP109" s="12">
        <v>247589.4</v>
      </c>
      <c r="AQ109" s="12">
        <v>0</v>
      </c>
      <c r="AR109" s="12">
        <v>0</v>
      </c>
      <c r="AS109" s="13">
        <f t="shared" si="5"/>
        <v>453868.13</v>
      </c>
    </row>
    <row r="110" s="2" customFormat="1" spans="1:45">
      <c r="A110" s="11" t="s">
        <v>239</v>
      </c>
      <c r="B110" s="12" t="s">
        <v>240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87.03</v>
      </c>
      <c r="X110" s="12">
        <v>36144.89</v>
      </c>
      <c r="Y110" s="12">
        <v>130.5498</v>
      </c>
      <c r="Z110" s="12">
        <v>54217.33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168.19</v>
      </c>
      <c r="AP110" s="12">
        <v>69849.31</v>
      </c>
      <c r="AQ110" s="12">
        <v>0</v>
      </c>
      <c r="AR110" s="12">
        <v>0</v>
      </c>
      <c r="AS110" s="13">
        <f t="shared" si="5"/>
        <v>160211.53</v>
      </c>
    </row>
    <row r="111" spans="1:45">
      <c r="A111" s="11" t="s">
        <v>241</v>
      </c>
      <c r="B111" s="11" t="s">
        <v>242</v>
      </c>
      <c r="C111" s="11">
        <v>0</v>
      </c>
      <c r="D111" s="11">
        <v>0</v>
      </c>
      <c r="E111" s="11">
        <v>0</v>
      </c>
      <c r="F111" s="11">
        <v>0</v>
      </c>
      <c r="G111" s="11">
        <v>1.36</v>
      </c>
      <c r="H111" s="11">
        <v>564.56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3.4</v>
      </c>
      <c r="X111" s="11">
        <v>1411.4</v>
      </c>
      <c r="Y111" s="11">
        <v>5.0977</v>
      </c>
      <c r="Z111" s="11">
        <v>2117.1</v>
      </c>
      <c r="AA111" s="11">
        <v>0</v>
      </c>
      <c r="AB111" s="11">
        <v>0</v>
      </c>
      <c r="AC111" s="11">
        <v>13.59</v>
      </c>
      <c r="AD111" s="11">
        <v>5645.59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49.09</v>
      </c>
      <c r="AP111" s="11">
        <v>20387.08</v>
      </c>
      <c r="AQ111" s="11">
        <v>0</v>
      </c>
      <c r="AR111" s="11">
        <v>0</v>
      </c>
      <c r="AS111" s="13">
        <f t="shared" si="5"/>
        <v>30125.73</v>
      </c>
    </row>
    <row r="112" spans="1:45">
      <c r="A112" s="11" t="s">
        <v>243</v>
      </c>
      <c r="B112" s="11" t="s">
        <v>244</v>
      </c>
      <c r="C112" s="11">
        <v>0</v>
      </c>
      <c r="D112" s="11">
        <v>0</v>
      </c>
      <c r="E112" s="11">
        <v>0</v>
      </c>
      <c r="F112" s="11">
        <v>0</v>
      </c>
      <c r="G112" s="11">
        <v>0.48</v>
      </c>
      <c r="H112" s="11">
        <v>197.27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1.19</v>
      </c>
      <c r="X112" s="11">
        <v>493.17</v>
      </c>
      <c r="Y112" s="11">
        <v>1.7813</v>
      </c>
      <c r="Z112" s="11">
        <v>739.78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11">
        <v>0</v>
      </c>
      <c r="AN112" s="11">
        <v>0</v>
      </c>
      <c r="AO112" s="11">
        <v>62.01</v>
      </c>
      <c r="AP112" s="11">
        <v>9863.79</v>
      </c>
      <c r="AQ112" s="11">
        <v>0</v>
      </c>
      <c r="AR112" s="11">
        <v>0</v>
      </c>
      <c r="AS112" s="13">
        <f t="shared" si="5"/>
        <v>11294.01</v>
      </c>
    </row>
    <row r="113" spans="1:45">
      <c r="A113" s="11" t="s">
        <v>245</v>
      </c>
      <c r="B113" s="11" t="s">
        <v>246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3.22</v>
      </c>
      <c r="X113" s="11">
        <v>1336.1</v>
      </c>
      <c r="Y113" s="11">
        <v>4.8257</v>
      </c>
      <c r="Z113" s="11">
        <v>2004.12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18.84</v>
      </c>
      <c r="AP113" s="11">
        <v>7824.25</v>
      </c>
      <c r="AQ113" s="11">
        <v>0</v>
      </c>
      <c r="AR113" s="11">
        <v>0</v>
      </c>
      <c r="AS113" s="13">
        <f t="shared" si="5"/>
        <v>11164.47</v>
      </c>
    </row>
    <row r="114" spans="1:45">
      <c r="A114" s="11" t="s">
        <v>247</v>
      </c>
      <c r="B114" s="11" t="s">
        <v>248</v>
      </c>
      <c r="C114" s="11">
        <v>0</v>
      </c>
      <c r="D114" s="11">
        <v>0</v>
      </c>
      <c r="E114" s="11">
        <v>0</v>
      </c>
      <c r="F114" s="11">
        <v>0</v>
      </c>
      <c r="G114" s="11">
        <v>1.06</v>
      </c>
      <c r="H114" s="11">
        <v>441.92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2.66</v>
      </c>
      <c r="X114" s="11">
        <v>1104.82</v>
      </c>
      <c r="Y114" s="11">
        <v>3.9904</v>
      </c>
      <c r="Z114" s="11">
        <v>1657.22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1">
        <v>10.69</v>
      </c>
      <c r="AP114" s="11">
        <v>4439.56</v>
      </c>
      <c r="AQ114" s="11">
        <v>0</v>
      </c>
      <c r="AR114" s="11">
        <v>0</v>
      </c>
      <c r="AS114" s="13">
        <f t="shared" si="5"/>
        <v>7643.52</v>
      </c>
    </row>
    <row r="115" spans="1:45">
      <c r="A115" s="11" t="s">
        <v>249</v>
      </c>
      <c r="B115" s="11" t="s">
        <v>250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72.9</v>
      </c>
      <c r="X115" s="11">
        <v>30275.87</v>
      </c>
      <c r="Y115" s="11">
        <v>109.3517</v>
      </c>
      <c r="Z115" s="11">
        <v>45413.77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176.45</v>
      </c>
      <c r="AP115" s="11">
        <v>73279.69</v>
      </c>
      <c r="AQ115" s="11">
        <v>0</v>
      </c>
      <c r="AR115" s="11">
        <v>0</v>
      </c>
      <c r="AS115" s="13">
        <f t="shared" si="5"/>
        <v>148969.33</v>
      </c>
    </row>
    <row r="116" spans="1:45">
      <c r="A116" s="11" t="s">
        <v>251</v>
      </c>
      <c r="B116" s="11" t="s">
        <v>252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34.6</v>
      </c>
      <c r="X116" s="11">
        <v>14369.92</v>
      </c>
      <c r="Y116" s="11">
        <v>0.2878</v>
      </c>
      <c r="Z116" s="11">
        <v>119.52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1">
        <v>224.6</v>
      </c>
      <c r="AP116" s="11">
        <v>93276.38</v>
      </c>
      <c r="AQ116" s="11">
        <v>0</v>
      </c>
      <c r="AR116" s="11">
        <v>0</v>
      </c>
      <c r="AS116" s="13">
        <f t="shared" ref="AS111:AS137" si="6">H116+X116+Z116+AB116+AD116+AF116+AH116+AP116+N116+F116+D116+J116+L116+P116+R116+T116+V116+AJ116+AL116+AN116+AR116</f>
        <v>107765.82</v>
      </c>
    </row>
    <row r="117" spans="1:45">
      <c r="A117" s="12" t="s">
        <v>253</v>
      </c>
      <c r="B117" s="12" t="s">
        <v>254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167.6042</v>
      </c>
      <c r="Z117" s="12">
        <v>69606.03</v>
      </c>
      <c r="AA117" s="12">
        <v>308.68</v>
      </c>
      <c r="AB117" s="12">
        <v>128195.63</v>
      </c>
      <c r="AC117" s="12">
        <v>13.01</v>
      </c>
      <c r="AD117" s="12">
        <v>5403.41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3">
        <f t="shared" si="6"/>
        <v>203205.07</v>
      </c>
    </row>
    <row r="118" s="1" customFormat="1" spans="1:45">
      <c r="A118" s="12" t="s">
        <v>255</v>
      </c>
      <c r="B118" s="12" t="s">
        <v>256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0.76</v>
      </c>
      <c r="X118" s="12">
        <v>316.67</v>
      </c>
      <c r="Y118" s="12">
        <v>1.1438</v>
      </c>
      <c r="Z118" s="12">
        <v>475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4.75</v>
      </c>
      <c r="AP118" s="12">
        <v>1972.68</v>
      </c>
      <c r="AQ118" s="12">
        <v>0</v>
      </c>
      <c r="AR118" s="12">
        <v>0</v>
      </c>
      <c r="AS118" s="13">
        <f t="shared" si="6"/>
        <v>2764.35</v>
      </c>
    </row>
    <row r="119" s="1" customFormat="1" spans="1:45">
      <c r="A119" s="12" t="s">
        <v>257</v>
      </c>
      <c r="B119" s="12" t="s">
        <v>258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5.54</v>
      </c>
      <c r="X119" s="12">
        <v>2300.93</v>
      </c>
      <c r="Y119" s="12">
        <v>8.3106</v>
      </c>
      <c r="Z119" s="12">
        <v>3451.39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22.05</v>
      </c>
      <c r="AP119" s="12">
        <v>9157.37</v>
      </c>
      <c r="AQ119" s="12">
        <v>0</v>
      </c>
      <c r="AR119" s="12">
        <v>0</v>
      </c>
      <c r="AS119" s="13">
        <f t="shared" si="6"/>
        <v>14909.69</v>
      </c>
    </row>
    <row r="120" s="1" customFormat="1" spans="1:45">
      <c r="A120" s="12" t="s">
        <v>259</v>
      </c>
      <c r="B120" s="12" t="s">
        <v>260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0.18</v>
      </c>
      <c r="X120" s="12">
        <v>76.71</v>
      </c>
      <c r="Y120" s="12">
        <v>0.2771</v>
      </c>
      <c r="Z120" s="12">
        <v>115.06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2.27</v>
      </c>
      <c r="AP120" s="12">
        <v>942.73</v>
      </c>
      <c r="AQ120" s="12">
        <v>0</v>
      </c>
      <c r="AR120" s="12">
        <v>0</v>
      </c>
      <c r="AS120" s="13">
        <f t="shared" si="6"/>
        <v>1134.5</v>
      </c>
    </row>
    <row r="121" s="1" customFormat="1" spans="1:45">
      <c r="A121" s="12" t="s">
        <v>261</v>
      </c>
      <c r="B121" s="12" t="s">
        <v>262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1.55</v>
      </c>
      <c r="X121" s="12">
        <v>643.09</v>
      </c>
      <c r="Y121" s="12">
        <v>2.3227</v>
      </c>
      <c r="Z121" s="12">
        <v>964.64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5.19</v>
      </c>
      <c r="AP121" s="12">
        <v>2155.41</v>
      </c>
      <c r="AQ121" s="12">
        <v>0</v>
      </c>
      <c r="AR121" s="12">
        <v>0</v>
      </c>
      <c r="AS121" s="13">
        <f t="shared" si="6"/>
        <v>3763.14</v>
      </c>
    </row>
    <row r="122" s="1" customFormat="1" spans="1:45">
      <c r="A122" s="12" t="s">
        <v>263</v>
      </c>
      <c r="B122" s="12" t="s">
        <v>264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65.18</v>
      </c>
      <c r="X122" s="12">
        <v>27068.51</v>
      </c>
      <c r="Y122" s="12">
        <v>97.7672</v>
      </c>
      <c r="Z122" s="12">
        <v>40602.73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146.72</v>
      </c>
      <c r="AP122" s="12">
        <v>60932.82</v>
      </c>
      <c r="AQ122" s="12">
        <v>0</v>
      </c>
      <c r="AR122" s="12">
        <v>0</v>
      </c>
      <c r="AS122" s="13">
        <f t="shared" si="6"/>
        <v>128604.06</v>
      </c>
    </row>
    <row r="123" spans="1:45">
      <c r="A123" s="14" t="s">
        <v>265</v>
      </c>
      <c r="B123" s="14" t="s">
        <v>266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43.56</v>
      </c>
      <c r="X123" s="14">
        <v>18091.88</v>
      </c>
      <c r="Y123" s="14">
        <v>65.3451</v>
      </c>
      <c r="Z123" s="14">
        <v>27137.82</v>
      </c>
      <c r="AA123" s="14">
        <v>0</v>
      </c>
      <c r="AB123" s="14">
        <v>0</v>
      </c>
      <c r="AC123" s="14">
        <v>16.73</v>
      </c>
      <c r="AD123" s="14">
        <v>6947.28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188.16</v>
      </c>
      <c r="AP123" s="14">
        <v>78142.85</v>
      </c>
      <c r="AQ123" s="14">
        <v>0</v>
      </c>
      <c r="AR123" s="14">
        <v>0</v>
      </c>
      <c r="AS123" s="13">
        <f t="shared" si="6"/>
        <v>130319.83</v>
      </c>
    </row>
    <row r="124" s="3" customFormat="1" spans="1:45">
      <c r="A124" s="15" t="s">
        <v>267</v>
      </c>
      <c r="B124" s="15" t="s">
        <v>268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3.58</v>
      </c>
      <c r="X124" s="15">
        <v>1485.24</v>
      </c>
      <c r="Y124" s="15">
        <v>5.3645</v>
      </c>
      <c r="Z124" s="15">
        <v>2227.86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16.7</v>
      </c>
      <c r="AP124" s="15">
        <v>6935.51</v>
      </c>
      <c r="AQ124" s="15">
        <v>0</v>
      </c>
      <c r="AR124" s="15">
        <v>0</v>
      </c>
      <c r="AS124" s="13">
        <f t="shared" si="6"/>
        <v>10648.61</v>
      </c>
    </row>
    <row r="125" s="3" customFormat="1" spans="1:45">
      <c r="A125" s="15" t="s">
        <v>269</v>
      </c>
      <c r="B125" s="15" t="s">
        <v>270</v>
      </c>
      <c r="C125" s="15">
        <v>0</v>
      </c>
      <c r="D125" s="15">
        <v>0</v>
      </c>
      <c r="E125" s="15">
        <v>0</v>
      </c>
      <c r="F125" s="15">
        <v>0</v>
      </c>
      <c r="G125" s="15">
        <v>1.68</v>
      </c>
      <c r="H125" s="15">
        <v>698.74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4.21</v>
      </c>
      <c r="X125" s="15">
        <v>1746.83</v>
      </c>
      <c r="Y125" s="15">
        <v>6.3093</v>
      </c>
      <c r="Z125" s="15">
        <v>2620.25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19.7</v>
      </c>
      <c r="AP125" s="15">
        <v>8181.41</v>
      </c>
      <c r="AQ125" s="15">
        <v>0</v>
      </c>
      <c r="AR125" s="15">
        <v>0</v>
      </c>
      <c r="AS125" s="13">
        <f t="shared" si="6"/>
        <v>13247.23</v>
      </c>
    </row>
    <row r="126" s="3" customFormat="1" spans="1:45">
      <c r="A126" s="15" t="s">
        <v>271</v>
      </c>
      <c r="B126" s="15" t="s">
        <v>272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3">
        <f t="shared" si="6"/>
        <v>0</v>
      </c>
    </row>
    <row r="127" s="3" customFormat="1" spans="1:45">
      <c r="A127" s="15" t="s">
        <v>273</v>
      </c>
      <c r="B127" s="15" t="s">
        <v>274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13.23</v>
      </c>
      <c r="X127" s="15">
        <v>5494.13</v>
      </c>
      <c r="Y127" s="15">
        <v>19.844</v>
      </c>
      <c r="Z127" s="15">
        <v>8241.22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183.18</v>
      </c>
      <c r="AH127" s="15">
        <v>76072.58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16.64</v>
      </c>
      <c r="AP127" s="15">
        <v>6910.59</v>
      </c>
      <c r="AQ127" s="15">
        <v>0</v>
      </c>
      <c r="AR127" s="15">
        <v>0</v>
      </c>
      <c r="AS127" s="13">
        <f t="shared" si="6"/>
        <v>96718.52</v>
      </c>
    </row>
    <row r="128" s="3" customFormat="1" spans="1:45">
      <c r="A128" s="15" t="s">
        <v>275</v>
      </c>
      <c r="B128" s="15" t="s">
        <v>276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2.69</v>
      </c>
      <c r="X128" s="15">
        <v>1116.45</v>
      </c>
      <c r="Y128" s="15">
        <v>4.0325</v>
      </c>
      <c r="Z128" s="15">
        <v>1674.68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18.16</v>
      </c>
      <c r="AP128" s="15">
        <v>7541.85</v>
      </c>
      <c r="AQ128" s="15">
        <v>0</v>
      </c>
      <c r="AR128" s="15">
        <v>0</v>
      </c>
      <c r="AS128" s="13">
        <f t="shared" si="6"/>
        <v>10332.98</v>
      </c>
    </row>
    <row r="129" s="3" customFormat="1" spans="1:45">
      <c r="A129" s="15" t="s">
        <v>277</v>
      </c>
      <c r="B129" s="15" t="s">
        <v>278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44.46</v>
      </c>
      <c r="X129" s="15">
        <v>18464.4</v>
      </c>
      <c r="Y129" s="15">
        <v>66.6906</v>
      </c>
      <c r="Z129" s="15">
        <v>27696.61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211.24</v>
      </c>
      <c r="AP129" s="15">
        <v>87727.97</v>
      </c>
      <c r="AQ129" s="15">
        <v>0</v>
      </c>
      <c r="AR129" s="15">
        <v>0</v>
      </c>
      <c r="AS129" s="13">
        <f t="shared" si="6"/>
        <v>133888.98</v>
      </c>
    </row>
    <row r="130" s="3" customFormat="1" spans="1:45">
      <c r="A130" s="15" t="s">
        <v>279</v>
      </c>
      <c r="B130" s="15" t="s">
        <v>280</v>
      </c>
      <c r="C130" s="15">
        <v>0</v>
      </c>
      <c r="D130" s="15">
        <v>0</v>
      </c>
      <c r="E130" s="15">
        <v>0</v>
      </c>
      <c r="F130" s="15">
        <v>0</v>
      </c>
      <c r="G130" s="15">
        <v>3.76</v>
      </c>
      <c r="H130" s="15">
        <v>1560.24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9.39</v>
      </c>
      <c r="X130" s="15">
        <v>3900.62</v>
      </c>
      <c r="Y130" s="15">
        <v>14.0884</v>
      </c>
      <c r="Z130" s="15">
        <v>5850.9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8.13</v>
      </c>
      <c r="AP130" s="15">
        <v>3376.39</v>
      </c>
      <c r="AQ130" s="15">
        <v>0</v>
      </c>
      <c r="AR130" s="15">
        <v>0</v>
      </c>
      <c r="AS130" s="13">
        <f t="shared" si="6"/>
        <v>14688.15</v>
      </c>
    </row>
    <row r="131" s="3" customFormat="1" spans="1:45">
      <c r="A131" s="15" t="s">
        <v>281</v>
      </c>
      <c r="B131" s="15" t="s">
        <v>282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0.21</v>
      </c>
      <c r="X131" s="15">
        <v>89.04</v>
      </c>
      <c r="Y131" s="15">
        <v>0.3216</v>
      </c>
      <c r="Z131" s="15">
        <v>133.56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2.79</v>
      </c>
      <c r="AP131" s="15">
        <v>1158.69</v>
      </c>
      <c r="AQ131" s="15">
        <v>0</v>
      </c>
      <c r="AR131" s="15">
        <v>0</v>
      </c>
      <c r="AS131" s="13">
        <f t="shared" si="6"/>
        <v>1381.29</v>
      </c>
    </row>
    <row r="132" s="3" customFormat="1" spans="1:45">
      <c r="A132" s="15" t="s">
        <v>283</v>
      </c>
      <c r="B132" s="15" t="s">
        <v>284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0.35</v>
      </c>
      <c r="X132" s="15">
        <v>146.64</v>
      </c>
      <c r="Y132" s="15">
        <v>0.5297</v>
      </c>
      <c r="Z132" s="15">
        <v>219.99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2.27</v>
      </c>
      <c r="AP132" s="15">
        <v>942.73</v>
      </c>
      <c r="AQ132" s="15">
        <v>0</v>
      </c>
      <c r="AR132" s="15">
        <v>0</v>
      </c>
      <c r="AS132" s="13">
        <f t="shared" si="6"/>
        <v>1309.36</v>
      </c>
    </row>
    <row r="133" s="3" customFormat="1" spans="1:45">
      <c r="A133" s="15" t="s">
        <v>285</v>
      </c>
      <c r="B133" s="15" t="s">
        <v>286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2.64</v>
      </c>
      <c r="X133" s="15">
        <v>1098.22</v>
      </c>
      <c r="Y133" s="15">
        <v>3.9666</v>
      </c>
      <c r="Z133" s="15">
        <v>1647.33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14.33</v>
      </c>
      <c r="AP133" s="15">
        <v>5951.25</v>
      </c>
      <c r="AQ133" s="15">
        <v>0</v>
      </c>
      <c r="AR133" s="15">
        <v>0</v>
      </c>
      <c r="AS133" s="13">
        <f t="shared" si="6"/>
        <v>8696.8</v>
      </c>
    </row>
    <row r="134" s="3" customFormat="1" spans="1:45">
      <c r="A134" s="15" t="s">
        <v>287</v>
      </c>
      <c r="B134" s="15" t="s">
        <v>288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61.34</v>
      </c>
      <c r="AD134" s="15">
        <v>28524.69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3">
        <f t="shared" si="6"/>
        <v>28524.69</v>
      </c>
    </row>
    <row r="135" s="3" customFormat="1" spans="1:45">
      <c r="A135" s="15" t="s">
        <v>289</v>
      </c>
      <c r="B135" s="15" t="s">
        <v>289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3">
        <f t="shared" si="6"/>
        <v>0</v>
      </c>
    </row>
    <row r="136" s="3" customFormat="1" spans="1:45">
      <c r="A136" s="15" t="s">
        <v>290</v>
      </c>
      <c r="B136" s="15" t="s">
        <v>291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0.1542</v>
      </c>
      <c r="Z136" s="15">
        <v>71.71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3">
        <f t="shared" si="6"/>
        <v>71.71</v>
      </c>
    </row>
    <row r="137" s="3" customFormat="1" spans="1:45">
      <c r="A137" s="15" t="s">
        <v>292</v>
      </c>
      <c r="B137" s="15" t="s">
        <v>293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2.7</v>
      </c>
      <c r="X137" s="15">
        <v>1123.1</v>
      </c>
      <c r="Y137" s="15">
        <v>4.0564</v>
      </c>
      <c r="Z137" s="15">
        <v>1684.61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0.68</v>
      </c>
      <c r="AP137" s="15">
        <v>282.4</v>
      </c>
      <c r="AQ137" s="15">
        <v>0</v>
      </c>
      <c r="AR137" s="15">
        <v>0</v>
      </c>
      <c r="AS137" s="13">
        <f t="shared" si="6"/>
        <v>3090.11</v>
      </c>
    </row>
    <row r="138" s="3" customFormat="1" spans="1:45">
      <c r="A138" s="15" t="s">
        <v>294</v>
      </c>
      <c r="B138" s="15" t="s">
        <v>295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3">
        <f t="shared" ref="AS138:AS163" si="7">H138+X138+Z138+AB138+AD138+AF138+AH138+AP138+N138+F138+D138+J138+L138+P138+R138+T138+V138+AJ138+AL138+AN138+AR138</f>
        <v>0</v>
      </c>
    </row>
    <row r="139" s="3" customFormat="1" spans="1:45">
      <c r="A139" s="15" t="s">
        <v>296</v>
      </c>
      <c r="B139" s="15" t="s">
        <v>297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3">
        <f t="shared" si="7"/>
        <v>0</v>
      </c>
    </row>
    <row r="140" s="3" customFormat="1" spans="1:45">
      <c r="A140" s="15" t="s">
        <v>298</v>
      </c>
      <c r="B140" s="15" t="s">
        <v>299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3">
        <f t="shared" si="7"/>
        <v>0</v>
      </c>
    </row>
    <row r="141" s="3" customFormat="1" spans="1:45">
      <c r="A141" s="15" t="s">
        <v>300</v>
      </c>
      <c r="B141" s="15" t="s">
        <v>301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3">
        <f t="shared" si="7"/>
        <v>0</v>
      </c>
    </row>
    <row r="142" s="3" customFormat="1" spans="1:45">
      <c r="A142" s="15" t="s">
        <v>302</v>
      </c>
      <c r="B142" s="15" t="s">
        <v>302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3">
        <f t="shared" si="7"/>
        <v>0</v>
      </c>
    </row>
    <row r="143" s="3" customFormat="1" spans="1:45">
      <c r="A143" s="15" t="s">
        <v>303</v>
      </c>
      <c r="B143" s="15" t="s">
        <v>304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3">
        <f t="shared" si="7"/>
        <v>0</v>
      </c>
    </row>
    <row r="144" s="3" customFormat="1" spans="1:45">
      <c r="A144" s="15" t="s">
        <v>305</v>
      </c>
      <c r="B144" s="15" t="s">
        <v>305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3">
        <f t="shared" si="7"/>
        <v>0</v>
      </c>
    </row>
    <row r="145" s="3" customFormat="1" spans="1:45">
      <c r="A145" s="15" t="s">
        <v>306</v>
      </c>
      <c r="B145" s="15" t="s">
        <v>307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119.4</v>
      </c>
      <c r="AH145" s="15">
        <v>49586.82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3">
        <f t="shared" si="7"/>
        <v>49586.82</v>
      </c>
    </row>
    <row r="146" s="3" customFormat="1" spans="1:45">
      <c r="A146" s="15" t="s">
        <v>308</v>
      </c>
      <c r="B146" s="15" t="s">
        <v>308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72</v>
      </c>
      <c r="AH146" s="15">
        <v>29901.6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3">
        <f t="shared" si="7"/>
        <v>29901.6</v>
      </c>
    </row>
    <row r="147" s="3" customFormat="1" spans="1:45">
      <c r="A147" s="15" t="s">
        <v>309</v>
      </c>
      <c r="B147" s="15" t="s">
        <v>310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3">
        <f t="shared" si="7"/>
        <v>0</v>
      </c>
    </row>
    <row r="148" s="3" customFormat="1" spans="1:45">
      <c r="A148" s="15" t="s">
        <v>311</v>
      </c>
      <c r="B148" s="15" t="s">
        <v>311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3">
        <f t="shared" si="7"/>
        <v>0</v>
      </c>
    </row>
    <row r="149" s="3" customFormat="1" spans="1:45">
      <c r="A149" s="15" t="s">
        <v>312</v>
      </c>
      <c r="B149" s="15" t="s">
        <v>312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3">
        <f t="shared" si="7"/>
        <v>0</v>
      </c>
    </row>
    <row r="150" s="3" customFormat="1" spans="1:45">
      <c r="A150" s="15" t="s">
        <v>313</v>
      </c>
      <c r="B150" s="15" t="s">
        <v>313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3">
        <f t="shared" si="7"/>
        <v>0</v>
      </c>
    </row>
    <row r="151" s="3" customFormat="1" spans="1:45">
      <c r="A151" s="15" t="s">
        <v>314</v>
      </c>
      <c r="B151" s="15" t="s">
        <v>315</v>
      </c>
      <c r="C151" s="15">
        <v>48.33</v>
      </c>
      <c r="D151" s="15">
        <v>20071.24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3">
        <f t="shared" si="7"/>
        <v>20071.24</v>
      </c>
    </row>
    <row r="152" s="3" customFormat="1" spans="1:45">
      <c r="A152" s="15" t="s">
        <v>316</v>
      </c>
      <c r="B152" s="15" t="s">
        <v>317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3">
        <f t="shared" si="7"/>
        <v>0</v>
      </c>
    </row>
    <row r="153" s="3" customFormat="1" spans="1:45">
      <c r="A153" s="15" t="s">
        <v>318</v>
      </c>
      <c r="B153" s="15" t="s">
        <v>318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3">
        <f t="shared" si="7"/>
        <v>0</v>
      </c>
    </row>
    <row r="154" s="3" customFormat="1" spans="1:45">
      <c r="A154" s="15" t="s">
        <v>319</v>
      </c>
      <c r="B154" s="15" t="s">
        <v>319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3">
        <f t="shared" si="7"/>
        <v>0</v>
      </c>
    </row>
    <row r="155" s="3" customFormat="1" spans="1:45">
      <c r="A155" s="15" t="s">
        <v>320</v>
      </c>
      <c r="B155" s="15" t="s">
        <v>321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3">
        <f t="shared" si="7"/>
        <v>0</v>
      </c>
    </row>
    <row r="156" s="3" customFormat="1" spans="1:45">
      <c r="A156" s="15" t="s">
        <v>322</v>
      </c>
      <c r="B156" s="15" t="s">
        <v>323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5.83</v>
      </c>
      <c r="X156" s="15">
        <v>2422.53</v>
      </c>
      <c r="Y156" s="15">
        <v>8.7497</v>
      </c>
      <c r="Z156" s="15">
        <v>3633.76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3">
        <f t="shared" si="7"/>
        <v>6056.29</v>
      </c>
    </row>
    <row r="157" s="3" customFormat="1" spans="1:45">
      <c r="A157" s="15" t="s">
        <v>324</v>
      </c>
      <c r="B157" s="15" t="s">
        <v>325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1.91</v>
      </c>
      <c r="X157" s="15">
        <v>827.46</v>
      </c>
      <c r="Y157" s="15">
        <v>0.4247</v>
      </c>
      <c r="Z157" s="15">
        <v>184.12</v>
      </c>
      <c r="AA157" s="15">
        <v>0</v>
      </c>
      <c r="AB157" s="15">
        <v>0</v>
      </c>
      <c r="AC157" s="15">
        <v>0.96</v>
      </c>
      <c r="AD157" s="15">
        <v>415.37</v>
      </c>
      <c r="AE157" s="15">
        <v>0</v>
      </c>
      <c r="AF157" s="15">
        <v>0</v>
      </c>
      <c r="AG157" s="15">
        <v>1088.69</v>
      </c>
      <c r="AH157" s="15">
        <v>471947.98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3">
        <f t="shared" si="7"/>
        <v>473374.93</v>
      </c>
    </row>
    <row r="158" s="3" customFormat="1" spans="1:45">
      <c r="A158" s="15" t="s">
        <v>326</v>
      </c>
      <c r="B158" s="15" t="s">
        <v>327</v>
      </c>
      <c r="C158" s="15">
        <v>0</v>
      </c>
      <c r="D158" s="15">
        <v>0</v>
      </c>
      <c r="E158" s="15">
        <v>0</v>
      </c>
      <c r="F158" s="15">
        <v>0</v>
      </c>
      <c r="G158" s="15">
        <v>0.46</v>
      </c>
      <c r="H158" s="15">
        <v>191.54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1.15</v>
      </c>
      <c r="X158" s="15">
        <v>478.8</v>
      </c>
      <c r="Y158" s="15">
        <v>1.7294</v>
      </c>
      <c r="Z158" s="15">
        <v>718.2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3.01</v>
      </c>
      <c r="AP158" s="15">
        <v>1250.05</v>
      </c>
      <c r="AQ158" s="15">
        <v>0</v>
      </c>
      <c r="AR158" s="15">
        <v>0</v>
      </c>
      <c r="AS158" s="13">
        <f t="shared" si="7"/>
        <v>2638.59</v>
      </c>
    </row>
    <row r="159" s="3" customFormat="1" spans="1:45">
      <c r="A159" s="15" t="s">
        <v>328</v>
      </c>
      <c r="B159" s="15" t="s">
        <v>328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3">
        <f t="shared" si="7"/>
        <v>0</v>
      </c>
    </row>
    <row r="160" s="3" customFormat="1" spans="1:45">
      <c r="A160" s="15" t="s">
        <v>329</v>
      </c>
      <c r="B160" s="15" t="s">
        <v>329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3">
        <f t="shared" si="7"/>
        <v>0</v>
      </c>
    </row>
    <row r="161" s="3" customFormat="1" spans="1:45">
      <c r="A161" s="15" t="s">
        <v>330</v>
      </c>
      <c r="B161" s="15" t="s">
        <v>331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3">
        <f t="shared" si="7"/>
        <v>0</v>
      </c>
    </row>
    <row r="162" s="3" customFormat="1" spans="1:45">
      <c r="A162" s="15" t="s">
        <v>332</v>
      </c>
      <c r="B162" s="15" t="s">
        <v>333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7.02</v>
      </c>
      <c r="X162" s="15">
        <v>2917.23</v>
      </c>
      <c r="Y162" s="15">
        <v>10.5366</v>
      </c>
      <c r="Z162" s="15">
        <v>4375.85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0.57</v>
      </c>
      <c r="AP162" s="15">
        <v>236.72</v>
      </c>
      <c r="AQ162" s="15">
        <v>0</v>
      </c>
      <c r="AR162" s="15">
        <v>0</v>
      </c>
      <c r="AS162" s="13">
        <f t="shared" si="7"/>
        <v>7529.8</v>
      </c>
    </row>
    <row r="163" s="3" customFormat="1" spans="1:45">
      <c r="A163" s="15" t="s">
        <v>334</v>
      </c>
      <c r="B163" s="15" t="s">
        <v>335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3">
        <f t="shared" si="7"/>
        <v>0</v>
      </c>
    </row>
    <row r="164" spans="1:45">
      <c r="A164" s="16" t="s">
        <v>336</v>
      </c>
      <c r="B164" s="16"/>
      <c r="C164" s="14">
        <f>SUM(C4:C163)</f>
        <v>48.33</v>
      </c>
      <c r="D164" s="14">
        <f t="shared" ref="D164:AS164" si="8">SUM(D4:D163)</f>
        <v>20071.24</v>
      </c>
      <c r="E164" s="14">
        <f t="shared" si="8"/>
        <v>0</v>
      </c>
      <c r="F164" s="14">
        <f t="shared" si="8"/>
        <v>0</v>
      </c>
      <c r="G164" s="14">
        <f t="shared" si="8"/>
        <v>16.1</v>
      </c>
      <c r="H164" s="14">
        <f t="shared" si="8"/>
        <v>6683.22</v>
      </c>
      <c r="I164" s="14">
        <f t="shared" si="8"/>
        <v>0</v>
      </c>
      <c r="J164" s="14">
        <f t="shared" si="8"/>
        <v>0</v>
      </c>
      <c r="K164" s="14">
        <f t="shared" si="8"/>
        <v>0</v>
      </c>
      <c r="L164" s="14">
        <f t="shared" si="8"/>
        <v>0</v>
      </c>
      <c r="M164" s="14">
        <f t="shared" si="8"/>
        <v>0</v>
      </c>
      <c r="N164" s="14">
        <f t="shared" si="8"/>
        <v>0</v>
      </c>
      <c r="O164" s="14">
        <f t="shared" si="8"/>
        <v>0</v>
      </c>
      <c r="P164" s="14">
        <f t="shared" si="8"/>
        <v>0</v>
      </c>
      <c r="Q164" s="14">
        <f t="shared" si="8"/>
        <v>0</v>
      </c>
      <c r="R164" s="14">
        <f t="shared" si="8"/>
        <v>0</v>
      </c>
      <c r="S164" s="14">
        <f t="shared" si="8"/>
        <v>0</v>
      </c>
      <c r="T164" s="14">
        <f t="shared" si="8"/>
        <v>0</v>
      </c>
      <c r="U164" s="14">
        <f t="shared" si="8"/>
        <v>0</v>
      </c>
      <c r="V164" s="14">
        <f t="shared" si="8"/>
        <v>0</v>
      </c>
      <c r="W164" s="14">
        <f t="shared" si="8"/>
        <v>2913.44</v>
      </c>
      <c r="X164" s="14">
        <f t="shared" si="8"/>
        <v>1216687.7</v>
      </c>
      <c r="Y164" s="14">
        <f t="shared" si="8"/>
        <v>7992.2149</v>
      </c>
      <c r="Z164" s="14">
        <f t="shared" si="8"/>
        <v>3325446.67</v>
      </c>
      <c r="AA164" s="14">
        <f t="shared" si="8"/>
        <v>32573.98</v>
      </c>
      <c r="AB164" s="14">
        <f t="shared" si="8"/>
        <v>13700191.96</v>
      </c>
      <c r="AC164" s="14">
        <f t="shared" si="8"/>
        <v>2596.16</v>
      </c>
      <c r="AD164" s="14">
        <f t="shared" si="8"/>
        <v>1091359.31</v>
      </c>
      <c r="AE164" s="14">
        <f t="shared" si="8"/>
        <v>0</v>
      </c>
      <c r="AF164" s="14">
        <f t="shared" si="8"/>
        <v>0</v>
      </c>
      <c r="AG164" s="14">
        <f t="shared" si="8"/>
        <v>2833.61</v>
      </c>
      <c r="AH164" s="14">
        <f t="shared" si="8"/>
        <v>1201898.05</v>
      </c>
      <c r="AI164" s="14">
        <f t="shared" si="8"/>
        <v>486.88</v>
      </c>
      <c r="AJ164" s="14">
        <f t="shared" si="8"/>
        <v>202202.09</v>
      </c>
      <c r="AK164" s="14">
        <f t="shared" si="8"/>
        <v>0</v>
      </c>
      <c r="AL164" s="14">
        <f t="shared" si="8"/>
        <v>0</v>
      </c>
      <c r="AM164" s="14">
        <f t="shared" si="8"/>
        <v>0</v>
      </c>
      <c r="AN164" s="14">
        <f t="shared" si="8"/>
        <v>0</v>
      </c>
      <c r="AO164" s="14">
        <f t="shared" si="8"/>
        <v>4167.66</v>
      </c>
      <c r="AP164" s="14">
        <f t="shared" si="8"/>
        <v>1711796.11</v>
      </c>
      <c r="AQ164" s="14">
        <f t="shared" si="8"/>
        <v>0</v>
      </c>
      <c r="AR164" s="14">
        <f t="shared" si="8"/>
        <v>0</v>
      </c>
      <c r="AS164" s="13">
        <f t="shared" si="8"/>
        <v>22476336.35</v>
      </c>
    </row>
  </sheetData>
  <mergeCells count="26">
    <mergeCell ref="A1:AR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164:B164"/>
    <mergeCell ref="A2:A3"/>
    <mergeCell ref="B2:B3"/>
    <mergeCell ref="AS2:AS3"/>
  </mergeCells>
  <pageMargins left="0.699305555555556" right="0.699305555555556" top="0.75" bottom="0.75" header="0.3" footer="0.3"/>
  <pageSetup paperSize="9" scale="2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2022-02-22T09:14:00Z</dcterms:created>
  <dcterms:modified xsi:type="dcterms:W3CDTF">2025-01-08T10:00:32Z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B2033A7BA5A14E1CAEB2CBB80743CE45</vt:lpwstr>
  </property>
  <property fmtid="{D5CDD505-2E9C-101B-9397-08002B2CF9AE}" pid="4" name="KSOReadingLayout">
    <vt:bool>true</vt:bool>
  </property>
</Properties>
</file>