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<sst xmlns="http://schemas.openxmlformats.org/spreadsheetml/2006/main" count="351">
  <si>
    <t>2024年12月考核费用分项月报</t>
  </si>
  <si>
    <t>电厂</t>
  </si>
  <si>
    <t>简称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</si>
  <si>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</si>
  <si>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</si>
  <si>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</si>
  <si>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</si>
  <si>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</si>
  <si>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</si>
  <si>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</si>
  <si>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</si>
  <si>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</si>
  <si>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</si>
  <si>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</si>
  <si>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</si>
  <si>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</si>
  <si>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</si>
  <si>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</si>
  <si>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</si>
  <si>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</si>
  <si>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</si>
  <si>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</si>
  <si>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</si>
  <si>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</si>
  <si>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</si>
  <si>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</si>
  <si>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</si>
  <si>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</si>
  <si>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</si>
  <si>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</si>
  <si>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</si>
  <si>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</si>
  <si>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</si>
  <si>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</si>
  <si>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</si>
  <si>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</si>
  <si>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</si>
  <si>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</si>
  <si>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</si>
  <si>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</si>
  <si>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</si>
  <si>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</si>
  <si>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</si>
  <si>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</si>
  <si>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</si>
  <si>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</si>
  <si>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</si>
  <si>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</si>
  <si>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</si>
  <si>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</si>
  <si>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</si>
  <si>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</si>
  <si>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</si>
  <si>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</si>
  <si>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</si>
  <si>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</si>
  <si>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</si>
  <si>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</si>
  <si>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</si>
  <si>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</si>
  <si>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</si>
  <si>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</si>
  <si>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</si>
  <si>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</si>
  <si>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</si>
  <si>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</si>
  <si>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</si>
  <si>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</si>
  <si>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</si>
  <si>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</si>
  <si>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</si>
  <si>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</si>
  <si>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</si>
  <si>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</si>
  <si>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</si>
  <si>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</si>
  <si>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</si>
  <si>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</si>
  <si>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</si>
  <si>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</si>
  <si>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</si>
  <si>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</si>
  <si>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</si>
  <si>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</si>
  <si>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</si>
  <si>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</si>
  <si>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</si>
  <si>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</si>
  <si>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</si>
  <si>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</si>
  <si>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</si>
  <si>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</si>
  <si>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</si>
  <si>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</si>
  <si>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</si>
  <si>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</si>
  <si>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</si>
  <si>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</si>
  <si>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</si>
  <si>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</si>
  <si>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</si>
  <si>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</si>
  <si>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</si>
  <si>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</si>
  <si>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</si>
  <si>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</si>
  <si>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</si>
  <si>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浙江浙能金华燃机发电有限责任公司（新气机）</t>
  </si>
  <si>
    <t>金燃厂</t>
  </si>
  <si>
    <t>浙江蓝天天然气发电有限公司</t>
  </si>
  <si>
    <t>蓝天厂</t>
  </si>
  <si>
    <t>温州燃机发电有限公司（燃气）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</si>
  <si>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</si>
  <si>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</si>
  <si>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</si>
  <si>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</si>
  <si>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</si>
  <si>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</si>
  <si>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</si>
  <si>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</si>
  <si>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</si>
  <si>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</si>
  <si>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</si>
  <si>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</si>
  <si>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</si>
  <si>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</si>
  <si>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</si>
  <si>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</si>
  <si>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</si>
  <si>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</si>
  <si>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</si>
  <si>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</si>
  <si>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</si>
  <si>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</si>
  <si>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</si>
  <si>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</si>
  <si>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</si>
  <si>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</si>
  <si>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</si>
  <si>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</si>
  <si>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</si>
  <si>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</si>
  <si>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</si>
  <si>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</si>
  <si>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</si>
  <si>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</si>
  <si>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</si>
  <si>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</si>
  <si>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</si>
  <si>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</si>
  <si>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</si>
  <si>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</si>
  <si>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</si>
  <si>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</si>
  <si>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</si>
  <si>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</si>
  <si>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</si>
  <si>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</si>
  <si>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</si>
  <si>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</si>
  <si>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</si>
  <si>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</si>
  <si>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</si>
  <si>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</si>
  <si>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</si>
  <si>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</si>
  <si>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</si>
  <si>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</si>
  <si>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</si>
  <si>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</si>
  <si>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</si>
  <si>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</si>
  <si>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</si>
  <si>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</si>
  <si>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</si>
  <si>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</si>
  <si>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</si>
  <si>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</si>
  <si>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</si>
  <si>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</si>
  <si>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</si>
  <si>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</si>
  <si>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</si>
  <si>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</si>
  <si>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</si>
  <si>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</si>
  <si>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</si>
  <si>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</si>
  <si>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</si>
  <si>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</si>
  <si>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</si>
  <si>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</si>
  <si>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</si>
  <si>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</si>
  <si>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</si>
  <si>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</si>
  <si>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</si>
  <si>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</si>
  <si>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</si>
  <si>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</si>
  <si>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</si>
  <si>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</si>
  <si>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</si>
  <si>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</si>
  <si>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</si>
  <si>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</si>
  <si>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</si>
  <si>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</si>
  <si>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</si>
  <si>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</si>
  <si>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</si>
  <si>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</si>
  <si>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</si>
  <si>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</si>
  <si>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</si>
  <si>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</si>
  <si>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</si>
  <si>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</si>
  <si>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</si>
  <si>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</si>
  <si>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</si>
  <si>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</si>
  <si>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</si>
  <si>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</si>
  <si>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</si>
  <si>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</si>
  <si>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</si>
  <si>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</si>
  <si>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</si>
  <si>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</si>
  <si>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</si>
  <si>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</si>
  <si>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</si>
  <si>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</si>
  <si>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</si>
  <si>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</si>
  <si>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</si>
  <si>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</si>
  <si>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</si>
  <si>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</si>
  <si>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</si>
  <si>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</si>
  <si>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</si>
  <si>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</si>
  <si>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</si>
  <si>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</si>
  <si>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</si>
  <si>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</si>
  <si>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</si>
  <si>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</si>
  <si>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</si>
  <si>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</si>
  <si>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</si>
  <si>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</si>
  <si>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</si>
  <si>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</si>
  <si>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</si>
  <si>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</si>
  <si>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</si>
  <si>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</si>
  <si>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</si>
  <si>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</si>
  <si>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</si>
  <si>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</si>
  <si>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</si>
  <si>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</si>
  <si>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</si>
  <si>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</si>
  <si>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</si>
  <si>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</si>
  <si>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</si>
  <si>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</si>
  <si>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</si>
  <si>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</si>
  <si>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</si>
  <si>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</si>
  <si>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</si>
  <si>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</si>
  <si>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</si>
  <si>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</si>
  <si>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</si>
  <si>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</si>
  <si>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</si>
  <si>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大唐鳌建（平阳）新能源有限公司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</si>
  <si>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</si>
  <si>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</si>
  <si>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</si>
  <si>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</si>
  <si>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</si>
  <si>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</si>
  <si>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</si>
  <si>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</si>
  <si>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舟山龙源雄亚新能源有限公司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</si>
  <si>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</si>
  <si>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</si>
  <si>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</si>
  <si>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</si>
  <si>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</si>
  <si>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</si>
  <si>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</si>
  <si>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</si>
  <si>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</si>
  <si>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</si>
  <si>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</si>
  <si>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</si>
  <si>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</si>
  <si>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</si>
  <si>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</si>
  <si>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</si>
  <si>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</si>
  <si>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</si>
  <si>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</si>
  <si>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</si>
  <si>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</si>
  <si>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</si>
  <si>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</si>
  <si>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</si>
  <si>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</si>
  <si>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</si>
  <si>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</si>
  <si>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</si>
  <si>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</si>
  <si>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浙江正泰新能源开发有限公司</t>
  </si>
  <si>
    <t>亨泰站</t>
  </si>
  <si>
    <t>浙江浙能（新）镇海燃气发电有限公司</t>
  </si>
  <si>
    <t>新镇海厂</t>
  </si>
  <si>
    <t>杭州建德华电福新新能源有限公司</t>
  </si>
  <si>
    <t>华洋站</t>
  </si>
  <si>
    <t>大有储能</t>
  </si>
  <si>
    <t>定海储能</t>
  </si>
  <si>
    <t>国宏储能站</t>
  </si>
  <si>
    <t>国宏储能</t>
  </si>
  <si>
    <t>舒泰光伏站</t>
  </si>
  <si>
    <t>舒泰站</t>
  </si>
  <si>
    <t>龙河光伏站</t>
  </si>
  <si>
    <t>龙河站</t>
  </si>
  <si>
    <t>丽水市纤溪新能源有限公司</t>
  </si>
  <si>
    <t>雅田站</t>
  </si>
  <si>
    <t>浙江大唐乌沙山发电有限责任公司</t>
  </si>
  <si>
    <t>莲岙站</t>
  </si>
  <si>
    <t>衢州宏升新能源科技有限公司</t>
  </si>
  <si>
    <t>莲花站</t>
  </si>
  <si>
    <t>道太光伏站</t>
  </si>
  <si>
    <t>道太站</t>
  </si>
  <si>
    <t>丽水莲都国禾新能源有限公司</t>
  </si>
  <si>
    <t>佳源站</t>
  </si>
  <si>
    <t>华能浙江能源销售有限责任公司</t>
  </si>
  <si>
    <t>华能浙江能源聚合中心</t>
  </si>
  <si>
    <t>浙江浙能能源服务有限公司</t>
  </si>
  <si>
    <t>浙能虚拟电厂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</si>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</sst>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5" borderId="8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71"/>
  <sheetViews>
    <sheetView tabSelected="1" workbookViewId="0">
      <pane xSplit="1" ySplit="3" topLeftCell="AE132" activePane="bottomRight" state="frozen"/>
      <selection/>
      <selection pane="topRight"/>
      <selection pane="bottomLeft"/>
      <selection pane="bottomRight" activeCell="AS162" sqref="AS162:AS170"/>
    </sheetView>
  </sheetViews>
  <sheetFormatPr defaultColWidth="9" defaultRowHeight="13.5"/>
  <cols>
    <col min="1" max="1" width="46.5" style="2" customWidth="1"/>
    <col min="2" max="2" width="21.25" style="2" customWidth="1"/>
    <col min="3" max="3" width="12.25" style="2" customWidth="1"/>
    <col min="4" max="4" width="11.625" style="2" customWidth="1"/>
    <col min="5" max="5" width="12.25" style="2" customWidth="1"/>
    <col min="6" max="6" width="9.125" style="2" customWidth="1"/>
    <col min="7" max="7" width="12.25" style="2" customWidth="1"/>
    <col min="8" max="8" width="9.125" style="2" customWidth="1"/>
    <col min="9" max="9" width="12.25" style="2" customWidth="1"/>
    <col min="10" max="10" width="9.125" style="2" customWidth="1"/>
    <col min="11" max="11" width="12.25" style="2" customWidth="1"/>
    <col min="12" max="12" width="9.125" style="2" customWidth="1"/>
    <col min="13" max="13" width="12.25" style="2" customWidth="1"/>
    <col min="14" max="14" width="9.125" style="2" customWidth="1"/>
    <col min="15" max="15" width="12.25" style="2" customWidth="1"/>
    <col min="16" max="16" width="9.5" style="2" customWidth="1"/>
    <col min="17" max="17" width="12.25" style="2" customWidth="1"/>
    <col min="18" max="18" width="9.125" style="2" customWidth="1"/>
    <col min="19" max="19" width="12.25" style="2" customWidth="1"/>
    <col min="20" max="20" width="9.125" style="2" customWidth="1"/>
    <col min="21" max="21" width="12.25" style="2" customWidth="1"/>
    <col min="22" max="22" width="9.125" style="2" customWidth="1"/>
    <col min="23" max="23" width="12.25" style="2" customWidth="1"/>
    <col min="24" max="24" width="10.5" style="2" customWidth="1"/>
    <col min="25" max="25" width="12.25" style="2" customWidth="1"/>
    <col min="26" max="26" width="10.5" style="2" customWidth="1"/>
    <col min="27" max="27" width="12.25" style="2" customWidth="1"/>
    <col min="28" max="28" width="14.125" style="2" customWidth="1"/>
    <col min="29" max="29" width="12.25" style="2" customWidth="1"/>
    <col min="30" max="30" width="11.5" style="2" customWidth="1"/>
    <col min="31" max="31" width="12.25" style="2" customWidth="1"/>
    <col min="32" max="32" width="9.125" style="2" customWidth="1"/>
    <col min="33" max="33" width="12.25" style="2" customWidth="1"/>
    <col min="34" max="34" width="10.5" style="2" customWidth="1"/>
    <col min="35" max="35" width="12.25" style="2" customWidth="1"/>
    <col min="36" max="36" width="11.625" style="2" customWidth="1"/>
    <col min="37" max="37" width="12.25" style="2" customWidth="1"/>
    <col min="38" max="38" width="9.125" style="2" customWidth="1"/>
    <col min="39" max="39" width="13.1166666666667" style="2" customWidth="1"/>
    <col min="40" max="40" width="9.125" style="2" customWidth="1"/>
    <col min="41" max="41" width="12.25" style="2" customWidth="1"/>
    <col min="42" max="42" width="10.5" style="2" customWidth="1"/>
    <col min="43" max="43" width="12.25" style="2" customWidth="1"/>
    <col min="44" max="44" width="9.125" style="2" customWidth="1"/>
    <col min="45" max="45" width="15.375" style="1"/>
    <col min="46" max="16384" width="9" style="2"/>
  </cols>
  <sheetData>
    <row r="1" ht="31" customHeight="1" spans="1:4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" customFormat="1" spans="1:45">
      <c r="A2" s="5" t="s">
        <v>1</v>
      </c>
      <c r="B2" s="6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/>
      <c r="K2" s="5" t="s">
        <v>7</v>
      </c>
      <c r="L2" s="5"/>
      <c r="M2" s="5" t="s">
        <v>8</v>
      </c>
      <c r="N2" s="5"/>
      <c r="O2" s="5" t="s">
        <v>9</v>
      </c>
      <c r="P2" s="5"/>
      <c r="Q2" s="5" t="s">
        <v>10</v>
      </c>
      <c r="R2" s="5"/>
      <c r="S2" s="5" t="s">
        <v>11</v>
      </c>
      <c r="T2" s="5"/>
      <c r="U2" s="5" t="s">
        <v>12</v>
      </c>
      <c r="V2" s="5"/>
      <c r="W2" s="5" t="s">
        <v>13</v>
      </c>
      <c r="X2" s="5"/>
      <c r="Y2" s="5" t="s">
        <v>14</v>
      </c>
      <c r="Z2" s="5"/>
      <c r="AA2" s="5" t="s">
        <v>15</v>
      </c>
      <c r="AB2" s="5"/>
      <c r="AC2" s="5" t="s">
        <v>16</v>
      </c>
      <c r="AD2" s="5"/>
      <c r="AE2" s="5" t="s">
        <v>17</v>
      </c>
      <c r="AF2" s="5"/>
      <c r="AG2" s="5" t="s">
        <v>18</v>
      </c>
      <c r="AH2" s="5"/>
      <c r="AI2" s="5" t="s">
        <v>19</v>
      </c>
      <c r="AJ2" s="5"/>
      <c r="AK2" s="5" t="s">
        <v>20</v>
      </c>
      <c r="AL2" s="5"/>
      <c r="AM2" s="5" t="s">
        <v>21</v>
      </c>
      <c r="AN2" s="5"/>
      <c r="AO2" s="5" t="s">
        <v>22</v>
      </c>
      <c r="AP2" s="5"/>
      <c r="AQ2" s="5" t="s">
        <v>23</v>
      </c>
      <c r="AR2" s="5"/>
      <c r="AS2" s="6" t="s">
        <v>24</v>
      </c>
    </row>
    <row r="3" s="1" customFormat="1" spans="1:45">
      <c r="A3" s="7"/>
      <c r="B3" s="8"/>
      <c r="C3" s="5" t="s">
        <v>25</v>
      </c>
      <c r="D3" s="5" t="s">
        <v>26</v>
      </c>
      <c r="E3" s="5" t="s">
        <v>25</v>
      </c>
      <c r="F3" s="5" t="s">
        <v>26</v>
      </c>
      <c r="G3" s="5" t="s">
        <v>25</v>
      </c>
      <c r="H3" s="5" t="s">
        <v>26</v>
      </c>
      <c r="I3" s="5" t="s">
        <v>25</v>
      </c>
      <c r="J3" s="5" t="s">
        <v>26</v>
      </c>
      <c r="K3" s="5" t="s">
        <v>25</v>
      </c>
      <c r="L3" s="5" t="s">
        <v>26</v>
      </c>
      <c r="M3" s="5" t="s">
        <v>25</v>
      </c>
      <c r="N3" s="5" t="s">
        <v>26</v>
      </c>
      <c r="O3" s="5" t="s">
        <v>25</v>
      </c>
      <c r="P3" s="5" t="s">
        <v>26</v>
      </c>
      <c r="Q3" s="5" t="s">
        <v>25</v>
      </c>
      <c r="R3" s="5" t="s">
        <v>26</v>
      </c>
      <c r="S3" s="5" t="s">
        <v>25</v>
      </c>
      <c r="T3" s="5" t="s">
        <v>26</v>
      </c>
      <c r="U3" s="5" t="s">
        <v>25</v>
      </c>
      <c r="V3" s="5" t="s">
        <v>26</v>
      </c>
      <c r="W3" s="5" t="s">
        <v>25</v>
      </c>
      <c r="X3" s="5" t="s">
        <v>26</v>
      </c>
      <c r="Y3" s="5" t="s">
        <v>25</v>
      </c>
      <c r="Z3" s="5" t="s">
        <v>26</v>
      </c>
      <c r="AA3" s="5" t="s">
        <v>25</v>
      </c>
      <c r="AB3" s="5" t="s">
        <v>26</v>
      </c>
      <c r="AC3" s="5" t="s">
        <v>25</v>
      </c>
      <c r="AD3" s="5" t="s">
        <v>26</v>
      </c>
      <c r="AE3" s="5" t="s">
        <v>25</v>
      </c>
      <c r="AF3" s="5" t="s">
        <v>26</v>
      </c>
      <c r="AG3" s="5" t="s">
        <v>25</v>
      </c>
      <c r="AH3" s="5" t="s">
        <v>26</v>
      </c>
      <c r="AI3" s="5" t="s">
        <v>25</v>
      </c>
      <c r="AJ3" s="5" t="s">
        <v>26</v>
      </c>
      <c r="AK3" s="5" t="s">
        <v>25</v>
      </c>
      <c r="AL3" s="5" t="s">
        <v>26</v>
      </c>
      <c r="AM3" s="5" t="s">
        <v>25</v>
      </c>
      <c r="AN3" s="5" t="s">
        <v>26</v>
      </c>
      <c r="AO3" s="5" t="s">
        <v>25</v>
      </c>
      <c r="AP3" s="5" t="s">
        <v>26</v>
      </c>
      <c r="AQ3" s="5" t="s">
        <v>25</v>
      </c>
      <c r="AR3" s="5" t="s">
        <v>26</v>
      </c>
      <c r="AS3" s="8"/>
    </row>
    <row r="4" spans="1:45">
      <c r="A4" s="9" t="s">
        <v>27</v>
      </c>
      <c r="B4" s="10" t="s">
        <v>28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153.702</v>
      </c>
      <c r="Z4" s="10">
        <v>63832.44</v>
      </c>
      <c r="AA4" s="10">
        <v>1055.16</v>
      </c>
      <c r="AB4" s="10">
        <v>438207.5</v>
      </c>
      <c r="AC4" s="10">
        <v>27.35</v>
      </c>
      <c r="AD4" s="10">
        <v>11359.51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3">
        <f t="shared" ref="AS4:AS13" si="0">H4+X4+Z4+AB4+AD4+AF4+AH4+AP4+N4+F4+D4+J4+L4+P4+R4+T4+V4+AJ4+AL4+AN4+AR4</f>
        <v>513399.45</v>
      </c>
    </row>
    <row r="5" spans="1:45">
      <c r="A5" s="11" t="s">
        <v>29</v>
      </c>
      <c r="B5" s="12" t="s">
        <v>30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135.4736</v>
      </c>
      <c r="Z5" s="12">
        <v>56262.2</v>
      </c>
      <c r="AA5" s="12">
        <v>701.59</v>
      </c>
      <c r="AB5" s="12">
        <v>291368.66</v>
      </c>
      <c r="AC5" s="12">
        <v>15.51</v>
      </c>
      <c r="AD5" s="12">
        <v>6442.88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3">
        <f t="shared" si="0"/>
        <v>354073.74</v>
      </c>
    </row>
    <row r="6" spans="1:45">
      <c r="A6" s="11" t="s">
        <v>31</v>
      </c>
      <c r="B6" s="12" t="s">
        <v>32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204.1027</v>
      </c>
      <c r="Z6" s="12">
        <v>84763.83</v>
      </c>
      <c r="AA6" s="12">
        <v>698.85</v>
      </c>
      <c r="AB6" s="12">
        <v>290230.72</v>
      </c>
      <c r="AC6" s="12">
        <v>39.38</v>
      </c>
      <c r="AD6" s="12">
        <v>16353.75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3">
        <f t="shared" si="0"/>
        <v>391348.3</v>
      </c>
    </row>
    <row r="7" spans="1:45">
      <c r="A7" s="11" t="s">
        <v>33</v>
      </c>
      <c r="B7" s="12" t="s">
        <v>34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323.9018</v>
      </c>
      <c r="Z7" s="12">
        <v>134516.43</v>
      </c>
      <c r="AA7" s="12">
        <v>1245.43</v>
      </c>
      <c r="AB7" s="12">
        <v>517228.3</v>
      </c>
      <c r="AC7" s="12">
        <v>100.07</v>
      </c>
      <c r="AD7" s="12">
        <v>41559.28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3">
        <f t="shared" si="0"/>
        <v>693304.01</v>
      </c>
    </row>
    <row r="8" spans="1:45">
      <c r="A8" s="11" t="s">
        <v>35</v>
      </c>
      <c r="B8" s="12" t="s">
        <v>36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199.77</v>
      </c>
      <c r="X8" s="12">
        <v>82965.73</v>
      </c>
      <c r="Y8" s="12">
        <v>15.4443</v>
      </c>
      <c r="Z8" s="12">
        <v>6414.02</v>
      </c>
      <c r="AA8" s="12">
        <v>0</v>
      </c>
      <c r="AB8" s="12">
        <v>0</v>
      </c>
      <c r="AC8" s="12">
        <v>4.94</v>
      </c>
      <c r="AD8" s="12">
        <v>2052.04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3">
        <f t="shared" si="0"/>
        <v>91431.79</v>
      </c>
    </row>
    <row r="9" spans="1:45">
      <c r="A9" s="11" t="s">
        <v>37</v>
      </c>
      <c r="B9" s="1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59.494</v>
      </c>
      <c r="Z9" s="12">
        <v>24707.87</v>
      </c>
      <c r="AA9" s="12">
        <v>1443.16</v>
      </c>
      <c r="AB9" s="12">
        <v>599342.25</v>
      </c>
      <c r="AC9" s="12">
        <v>17.59</v>
      </c>
      <c r="AD9" s="12">
        <v>7303.26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3">
        <f t="shared" si="0"/>
        <v>631353.38</v>
      </c>
    </row>
    <row r="10" spans="1:45">
      <c r="A10" s="11" t="s">
        <v>39</v>
      </c>
      <c r="B10" s="12" t="s">
        <v>40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111.2016</v>
      </c>
      <c r="Z10" s="12">
        <v>46182.04</v>
      </c>
      <c r="AA10" s="12">
        <v>1534.97</v>
      </c>
      <c r="AB10" s="12">
        <v>637474.25</v>
      </c>
      <c r="AC10" s="12">
        <v>7.93</v>
      </c>
      <c r="AD10" s="12">
        <v>3294.74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3">
        <f t="shared" si="0"/>
        <v>686951.03</v>
      </c>
    </row>
    <row r="11" spans="1:45">
      <c r="A11" s="11" t="s">
        <v>41</v>
      </c>
      <c r="B11" s="12" t="s">
        <v>42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785.5688</v>
      </c>
      <c r="Z11" s="12">
        <v>326246.73</v>
      </c>
      <c r="AA11" s="12">
        <v>2477.55</v>
      </c>
      <c r="AB11" s="12">
        <v>1028927.75</v>
      </c>
      <c r="AC11" s="12">
        <v>140.32</v>
      </c>
      <c r="AD11" s="12">
        <v>58276.92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3">
        <f t="shared" si="0"/>
        <v>1413451.4</v>
      </c>
    </row>
    <row r="12" spans="1:45">
      <c r="A12" s="11" t="s">
        <v>43</v>
      </c>
      <c r="B12" s="12" t="s">
        <v>44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79.6178</v>
      </c>
      <c r="Z12" s="12">
        <v>33065.25</v>
      </c>
      <c r="AA12" s="12">
        <v>374.69</v>
      </c>
      <c r="AB12" s="12">
        <v>155607.5</v>
      </c>
      <c r="AC12" s="12">
        <v>2.05</v>
      </c>
      <c r="AD12" s="12">
        <v>851.46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3">
        <f t="shared" si="0"/>
        <v>189524.21</v>
      </c>
    </row>
    <row r="13" s="2" customFormat="1" spans="1:45">
      <c r="A13" s="11" t="s">
        <v>45</v>
      </c>
      <c r="B13" s="12" t="s">
        <v>46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4.34</v>
      </c>
      <c r="X13" s="12">
        <v>1801.86</v>
      </c>
      <c r="Y13" s="12">
        <v>97.5769</v>
      </c>
      <c r="Z13" s="12">
        <v>40523.69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144</v>
      </c>
      <c r="AH13" s="12">
        <v>59803.2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3">
        <v>0</v>
      </c>
    </row>
    <row r="14" spans="1:45">
      <c r="A14" s="11" t="s">
        <v>47</v>
      </c>
      <c r="B14" s="12" t="s">
        <v>48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469.1574</v>
      </c>
      <c r="Z14" s="12">
        <v>194841.05</v>
      </c>
      <c r="AA14" s="12">
        <v>2586.51</v>
      </c>
      <c r="AB14" s="12">
        <v>1074176</v>
      </c>
      <c r="AC14" s="12">
        <v>497.76</v>
      </c>
      <c r="AD14" s="12">
        <v>206718.88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3">
        <f t="shared" ref="AS14:AS19" si="1">H14+X14+Z14+AB14+AD14+AF14+AH14+AP14+N14+F14+D14+J14+L14+P14+R14+T14+V14+AJ14+AL14+AN14+AR14</f>
        <v>1475735.93</v>
      </c>
    </row>
    <row r="15" spans="1:45">
      <c r="A15" s="11" t="s">
        <v>49</v>
      </c>
      <c r="B15" s="12" t="s">
        <v>50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536</v>
      </c>
      <c r="X15" s="12">
        <v>222600.8</v>
      </c>
      <c r="Y15" s="12">
        <v>409.6896</v>
      </c>
      <c r="Z15" s="12">
        <v>170144.1</v>
      </c>
      <c r="AA15" s="12">
        <v>688.32</v>
      </c>
      <c r="AB15" s="12">
        <v>285860.53</v>
      </c>
      <c r="AC15" s="12">
        <v>29.47</v>
      </c>
      <c r="AD15" s="12">
        <v>12238.67</v>
      </c>
      <c r="AE15" s="12">
        <v>0</v>
      </c>
      <c r="AF15" s="12">
        <v>0</v>
      </c>
      <c r="AG15" s="12">
        <v>0</v>
      </c>
      <c r="AH15" s="12">
        <v>0</v>
      </c>
      <c r="AI15" s="12">
        <v>3232.35</v>
      </c>
      <c r="AJ15" s="12">
        <v>1342394.96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3">
        <f t="shared" si="1"/>
        <v>2033239.06</v>
      </c>
    </row>
    <row r="16" spans="1:45">
      <c r="A16" s="11" t="s">
        <v>51</v>
      </c>
      <c r="B16" s="12" t="s">
        <v>52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100</v>
      </c>
      <c r="X16" s="12">
        <v>41530</v>
      </c>
      <c r="Y16" s="12">
        <v>762.073</v>
      </c>
      <c r="Z16" s="12">
        <v>316488.9</v>
      </c>
      <c r="AA16" s="12">
        <v>1774.75</v>
      </c>
      <c r="AB16" s="12">
        <v>737055.25</v>
      </c>
      <c r="AC16" s="12">
        <v>4.88</v>
      </c>
      <c r="AD16" s="12">
        <v>2024.6</v>
      </c>
      <c r="AE16" s="12">
        <v>0</v>
      </c>
      <c r="AF16" s="12">
        <v>0</v>
      </c>
      <c r="AG16" s="12">
        <v>619</v>
      </c>
      <c r="AH16" s="12">
        <v>257070.7</v>
      </c>
      <c r="AI16" s="12">
        <v>20.7</v>
      </c>
      <c r="AJ16" s="12">
        <v>8596.71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3">
        <f t="shared" si="1"/>
        <v>1362766.16</v>
      </c>
    </row>
    <row r="17" spans="1:45">
      <c r="A17" s="11" t="s">
        <v>53</v>
      </c>
      <c r="B17" s="12" t="s">
        <v>54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152.0916</v>
      </c>
      <c r="Z17" s="12">
        <v>63163.62</v>
      </c>
      <c r="AA17" s="12">
        <v>1179.48</v>
      </c>
      <c r="AB17" s="12">
        <v>489839.7</v>
      </c>
      <c r="AC17" s="12">
        <v>38.61</v>
      </c>
      <c r="AD17" s="12">
        <v>16035.34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3">
        <f t="shared" si="1"/>
        <v>569038.66</v>
      </c>
    </row>
    <row r="18" spans="1:45">
      <c r="A18" s="11" t="s">
        <v>55</v>
      </c>
      <c r="B18" s="12" t="s">
        <v>56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61.3721</v>
      </c>
      <c r="Z18" s="12">
        <v>25487.85</v>
      </c>
      <c r="AA18" s="12">
        <v>660.28</v>
      </c>
      <c r="AB18" s="12">
        <v>274214.7</v>
      </c>
      <c r="AC18" s="12">
        <v>64.4</v>
      </c>
      <c r="AD18" s="12">
        <v>26744.11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3">
        <f t="shared" si="1"/>
        <v>326446.66</v>
      </c>
    </row>
    <row r="19" spans="1:45">
      <c r="A19" s="11" t="s">
        <v>57</v>
      </c>
      <c r="B19" s="12" t="s">
        <v>58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340.1169</v>
      </c>
      <c r="Z19" s="12">
        <v>141250.53</v>
      </c>
      <c r="AA19" s="12">
        <v>56.42</v>
      </c>
      <c r="AB19" s="12">
        <v>23429.56</v>
      </c>
      <c r="AC19" s="12">
        <v>160.33</v>
      </c>
      <c r="AD19" s="12">
        <v>66584.51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3">
        <f t="shared" si="1"/>
        <v>231264.6</v>
      </c>
    </row>
    <row r="20" spans="1:45">
      <c r="A20" s="11" t="s">
        <v>59</v>
      </c>
      <c r="B20" s="12" t="s">
        <v>60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23.6249</v>
      </c>
      <c r="Z20" s="12">
        <v>9811.42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3">
        <f t="shared" ref="AS20:AS37" si="2">H20+X20+Z20+AB20+AD20+AF20+AH20+AP20+N20+F20+D20+J20+L20+P20+R20+T20+V20+AJ20+AL20+AN20+AR20</f>
        <v>9811.42</v>
      </c>
    </row>
    <row r="21" s="2" customFormat="1" spans="1:45">
      <c r="A21" s="11" t="s">
        <v>61</v>
      </c>
      <c r="B21" s="12" t="s">
        <v>62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131.5881</v>
      </c>
      <c r="Z21" s="12">
        <v>54648.55</v>
      </c>
      <c r="AA21" s="12">
        <v>1120.51</v>
      </c>
      <c r="AB21" s="12">
        <v>465349.03</v>
      </c>
      <c r="AC21" s="12">
        <v>2.62</v>
      </c>
      <c r="AD21" s="12">
        <v>1086.74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3">
        <f t="shared" si="2"/>
        <v>521084.32</v>
      </c>
    </row>
    <row r="22" spans="1:45">
      <c r="A22" s="11" t="s">
        <v>63</v>
      </c>
      <c r="B22" s="12" t="s">
        <v>64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105.4745</v>
      </c>
      <c r="Z22" s="12">
        <v>43803.56</v>
      </c>
      <c r="AA22" s="12">
        <v>886.12</v>
      </c>
      <c r="AB22" s="12">
        <v>368003.94</v>
      </c>
      <c r="AC22" s="12">
        <v>3.48</v>
      </c>
      <c r="AD22" s="12">
        <v>1443.83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3">
        <f t="shared" si="2"/>
        <v>413251.33</v>
      </c>
    </row>
    <row r="23" spans="1:45">
      <c r="A23" s="11" t="s">
        <v>65</v>
      </c>
      <c r="B23" s="12" t="s">
        <v>66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55.2148</v>
      </c>
      <c r="Z23" s="12">
        <v>22930.71</v>
      </c>
      <c r="AA23" s="12">
        <v>862.97</v>
      </c>
      <c r="AB23" s="12">
        <v>358392.28</v>
      </c>
      <c r="AC23" s="12">
        <v>0.55</v>
      </c>
      <c r="AD23" s="12">
        <v>226.44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3">
        <f t="shared" si="2"/>
        <v>381549.43</v>
      </c>
    </row>
    <row r="24" spans="1:45">
      <c r="A24" s="11" t="s">
        <v>67</v>
      </c>
      <c r="B24" s="12" t="s">
        <v>68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281.842</v>
      </c>
      <c r="Z24" s="12">
        <v>117049</v>
      </c>
      <c r="AA24" s="12">
        <v>2057.8</v>
      </c>
      <c r="AB24" s="12">
        <v>854602.25</v>
      </c>
      <c r="AC24" s="12">
        <v>11.64</v>
      </c>
      <c r="AD24" s="12">
        <v>4834.65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3">
        <f t="shared" si="2"/>
        <v>976485.9</v>
      </c>
    </row>
    <row r="25" spans="1:45">
      <c r="A25" s="11" t="s">
        <v>69</v>
      </c>
      <c r="B25" s="12" t="s">
        <v>70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285.3299</v>
      </c>
      <c r="Z25" s="12">
        <v>118497.51</v>
      </c>
      <c r="AA25" s="12">
        <v>930.69</v>
      </c>
      <c r="AB25" s="12">
        <v>386513.88</v>
      </c>
      <c r="AC25" s="12">
        <v>9.37</v>
      </c>
      <c r="AD25" s="12">
        <v>3890.5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3">
        <f t="shared" si="2"/>
        <v>508901.89</v>
      </c>
    </row>
    <row r="26" spans="1:45">
      <c r="A26" s="11" t="s">
        <v>71</v>
      </c>
      <c r="B26" s="12" t="s">
        <v>72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31</v>
      </c>
      <c r="X26" s="12">
        <v>12874.3</v>
      </c>
      <c r="Y26" s="12">
        <v>288.252</v>
      </c>
      <c r="Z26" s="12">
        <v>119711.06</v>
      </c>
      <c r="AA26" s="12">
        <v>3227.22</v>
      </c>
      <c r="AB26" s="12">
        <v>1340265.2</v>
      </c>
      <c r="AC26" s="12">
        <v>44.25</v>
      </c>
      <c r="AD26" s="12">
        <v>18377.2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3">
        <f t="shared" si="2"/>
        <v>1491227.76</v>
      </c>
    </row>
    <row r="27" spans="1:45">
      <c r="A27" s="11" t="s">
        <v>73</v>
      </c>
      <c r="B27" s="12" t="s">
        <v>74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292.0278</v>
      </c>
      <c r="Z27" s="12">
        <v>121279.15</v>
      </c>
      <c r="AA27" s="12">
        <v>1959.97</v>
      </c>
      <c r="AB27" s="12">
        <v>813976.4</v>
      </c>
      <c r="AC27" s="12">
        <v>4.03</v>
      </c>
      <c r="AD27" s="12">
        <v>1672.74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3">
        <f t="shared" si="2"/>
        <v>936928.29</v>
      </c>
    </row>
    <row r="28" spans="1:45">
      <c r="A28" s="11" t="s">
        <v>75</v>
      </c>
      <c r="B28" s="12" t="s">
        <v>76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181.8174</v>
      </c>
      <c r="Z28" s="12">
        <v>75508.78</v>
      </c>
      <c r="AA28" s="12">
        <v>483.11</v>
      </c>
      <c r="AB28" s="12">
        <v>200636</v>
      </c>
      <c r="AC28" s="12">
        <v>11.67</v>
      </c>
      <c r="AD28" s="12">
        <v>4846.88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3">
        <f t="shared" si="2"/>
        <v>280991.66</v>
      </c>
    </row>
    <row r="29" spans="1:45">
      <c r="A29" s="11" t="s">
        <v>77</v>
      </c>
      <c r="B29" s="12" t="s">
        <v>78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3">
        <f t="shared" si="2"/>
        <v>0</v>
      </c>
    </row>
    <row r="30" spans="1:45">
      <c r="A30" s="11" t="s">
        <v>79</v>
      </c>
      <c r="B30" s="12" t="s">
        <v>80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3">
        <f t="shared" si="2"/>
        <v>0</v>
      </c>
    </row>
    <row r="31" spans="1:45">
      <c r="A31" s="11" t="s">
        <v>81</v>
      </c>
      <c r="B31" s="12" t="s">
        <v>82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0.3549</v>
      </c>
      <c r="Z31" s="12">
        <v>205.67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3">
        <f t="shared" si="2"/>
        <v>205.67</v>
      </c>
    </row>
    <row r="32" spans="1:45">
      <c r="A32" s="11" t="s">
        <v>83</v>
      </c>
      <c r="B32" s="12" t="s">
        <v>84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0.66</v>
      </c>
      <c r="X32" s="12">
        <v>343.87</v>
      </c>
      <c r="Y32" s="12">
        <v>0.3157</v>
      </c>
      <c r="Z32" s="12">
        <v>164.05</v>
      </c>
      <c r="AA32" s="12">
        <v>0</v>
      </c>
      <c r="AB32" s="12">
        <v>0</v>
      </c>
      <c r="AC32" s="12">
        <v>14.94</v>
      </c>
      <c r="AD32" s="12">
        <v>7764.88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3">
        <f t="shared" si="2"/>
        <v>8272.8</v>
      </c>
    </row>
    <row r="33" spans="1:45">
      <c r="A33" s="11" t="s">
        <v>85</v>
      </c>
      <c r="B33" s="12" t="s">
        <v>86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0.0233</v>
      </c>
      <c r="Z33" s="12">
        <v>9.61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3">
        <f t="shared" si="2"/>
        <v>9.61</v>
      </c>
    </row>
    <row r="34" spans="1:45">
      <c r="A34" s="11" t="s">
        <v>87</v>
      </c>
      <c r="B34" s="12" t="s">
        <v>88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0.26</v>
      </c>
      <c r="X34" s="12">
        <v>168.86</v>
      </c>
      <c r="Y34" s="12">
        <v>0.0296</v>
      </c>
      <c r="Z34" s="12">
        <v>19.43</v>
      </c>
      <c r="AA34" s="12">
        <v>0</v>
      </c>
      <c r="AB34" s="12">
        <v>0</v>
      </c>
      <c r="AC34" s="12">
        <v>31.21</v>
      </c>
      <c r="AD34" s="12">
        <v>20495.47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3">
        <f t="shared" si="2"/>
        <v>20683.76</v>
      </c>
    </row>
    <row r="35" spans="1:45">
      <c r="A35" s="11" t="s">
        <v>89</v>
      </c>
      <c r="B35" s="12" t="s">
        <v>90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0.36</v>
      </c>
      <c r="X35" s="12">
        <v>138.6</v>
      </c>
      <c r="Y35" s="12">
        <v>0.03</v>
      </c>
      <c r="Z35" s="12">
        <v>11.61</v>
      </c>
      <c r="AA35" s="12">
        <v>0</v>
      </c>
      <c r="AB35" s="12">
        <v>0</v>
      </c>
      <c r="AC35" s="12">
        <v>12.78</v>
      </c>
      <c r="AD35" s="12">
        <v>4936.97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3">
        <f t="shared" si="2"/>
        <v>5087.18</v>
      </c>
    </row>
    <row r="36" spans="1:45">
      <c r="A36" s="11" t="s">
        <v>91</v>
      </c>
      <c r="B36" s="12" t="s">
        <v>92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130.01</v>
      </c>
      <c r="X36" s="12">
        <v>52730.03</v>
      </c>
      <c r="Y36" s="12">
        <v>195.0075</v>
      </c>
      <c r="Z36" s="12">
        <v>79095.04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3">
        <f t="shared" si="2"/>
        <v>131825.07</v>
      </c>
    </row>
    <row r="37" spans="1:45">
      <c r="A37" s="11" t="s">
        <v>93</v>
      </c>
      <c r="B37" s="12" t="s">
        <v>94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934.2</v>
      </c>
      <c r="X37" s="12">
        <v>392645.73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3">
        <f t="shared" si="2"/>
        <v>392645.73</v>
      </c>
    </row>
    <row r="38" spans="1:45">
      <c r="A38" s="11" t="s">
        <v>95</v>
      </c>
      <c r="B38" s="12" t="s">
        <v>96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95.11</v>
      </c>
      <c r="X38" s="12">
        <v>41228.27</v>
      </c>
      <c r="Y38" s="12">
        <v>16.0586</v>
      </c>
      <c r="Z38" s="12">
        <v>6961.39</v>
      </c>
      <c r="AA38" s="12">
        <v>176.1</v>
      </c>
      <c r="AB38" s="12">
        <v>76340.2</v>
      </c>
      <c r="AC38" s="12">
        <v>11.51</v>
      </c>
      <c r="AD38" s="12">
        <v>4989.44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3">
        <f t="shared" ref="AS38:AS61" si="3">H38+X38+Z38+AB38+AD38+AF38+AH38+AP38+N38+F38+D38+J38+L38+P38+R38+T38+V38+AJ38+AL38+AN38+AR38</f>
        <v>129519.3</v>
      </c>
    </row>
    <row r="39" spans="1:45">
      <c r="A39" s="11" t="s">
        <v>97</v>
      </c>
      <c r="B39" s="12" t="s">
        <v>98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18.64</v>
      </c>
      <c r="X39" s="12">
        <v>8082.13</v>
      </c>
      <c r="Y39" s="12">
        <v>33.4635</v>
      </c>
      <c r="Z39" s="12">
        <v>14506.45</v>
      </c>
      <c r="AA39" s="12">
        <v>318.8</v>
      </c>
      <c r="AB39" s="12">
        <v>138201.1</v>
      </c>
      <c r="AC39" s="12">
        <v>40.91</v>
      </c>
      <c r="AD39" s="12">
        <v>17733.11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3">
        <f t="shared" si="3"/>
        <v>178522.79</v>
      </c>
    </row>
    <row r="40" spans="1:45">
      <c r="A40" s="11" t="s">
        <v>99</v>
      </c>
      <c r="B40" s="12" t="s">
        <v>100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0.473</v>
      </c>
      <c r="Z40" s="12">
        <v>219.96</v>
      </c>
      <c r="AA40" s="12">
        <v>0</v>
      </c>
      <c r="AB40" s="12">
        <v>0</v>
      </c>
      <c r="AC40" s="12">
        <v>0.33</v>
      </c>
      <c r="AD40" s="12">
        <v>154.83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3">
        <f t="shared" si="3"/>
        <v>374.79</v>
      </c>
    </row>
    <row r="41" spans="1:45">
      <c r="A41" s="11" t="s">
        <v>101</v>
      </c>
      <c r="B41" s="12" t="s">
        <v>102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0.05</v>
      </c>
      <c r="AB41" s="12">
        <v>22.11</v>
      </c>
      <c r="AC41" s="12">
        <v>0.75</v>
      </c>
      <c r="AD41" s="12">
        <v>326.98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3">
        <f t="shared" si="3"/>
        <v>349.09</v>
      </c>
    </row>
    <row r="42" spans="1:45">
      <c r="A42" s="11" t="s">
        <v>103</v>
      </c>
      <c r="B42" s="12" t="s">
        <v>104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41.1484</v>
      </c>
      <c r="Z42" s="12">
        <v>17837.82</v>
      </c>
      <c r="AA42" s="12">
        <v>344.62</v>
      </c>
      <c r="AB42" s="12">
        <v>149391.9</v>
      </c>
      <c r="AC42" s="12">
        <v>5.29</v>
      </c>
      <c r="AD42" s="12">
        <v>2292.42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3">
        <f t="shared" si="3"/>
        <v>169522.14</v>
      </c>
    </row>
    <row r="43" spans="1:45">
      <c r="A43" s="11" t="s">
        <v>105</v>
      </c>
      <c r="B43" s="12" t="s">
        <v>106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113.3602</v>
      </c>
      <c r="Z43" s="12">
        <v>49141.65</v>
      </c>
      <c r="AA43" s="12">
        <v>173.67</v>
      </c>
      <c r="AB43" s="12">
        <v>75284.64</v>
      </c>
      <c r="AC43" s="12">
        <v>5.39</v>
      </c>
      <c r="AD43" s="12">
        <v>2338.24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3">
        <f t="shared" si="3"/>
        <v>126764.53</v>
      </c>
    </row>
    <row r="44" spans="1:45">
      <c r="A44" s="11" t="s">
        <v>107</v>
      </c>
      <c r="B44" s="12" t="s">
        <v>108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3">
        <f t="shared" si="3"/>
        <v>0</v>
      </c>
    </row>
    <row r="45" spans="1:45">
      <c r="A45" s="11" t="s">
        <v>109</v>
      </c>
      <c r="B45" s="12" t="s">
        <v>110</v>
      </c>
      <c r="C45" s="12">
        <v>35.09</v>
      </c>
      <c r="D45" s="12">
        <v>16314.53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4.062</v>
      </c>
      <c r="Z45" s="12">
        <v>1888.83</v>
      </c>
      <c r="AA45" s="12">
        <v>1.71</v>
      </c>
      <c r="AB45" s="12">
        <v>794.69</v>
      </c>
      <c r="AC45" s="12">
        <v>9.55</v>
      </c>
      <c r="AD45" s="12">
        <v>4439.06</v>
      </c>
      <c r="AE45" s="12">
        <v>0</v>
      </c>
      <c r="AF45" s="12">
        <v>0</v>
      </c>
      <c r="AG45" s="12">
        <v>1.04</v>
      </c>
      <c r="AH45" s="12">
        <v>485.46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3">
        <f t="shared" si="3"/>
        <v>23922.57</v>
      </c>
    </row>
    <row r="46" spans="1:45">
      <c r="A46" s="11" t="s">
        <v>111</v>
      </c>
      <c r="B46" s="12" t="s">
        <v>112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4.0802</v>
      </c>
      <c r="Z46" s="12">
        <v>1897.28</v>
      </c>
      <c r="AA46" s="12">
        <v>10.9</v>
      </c>
      <c r="AB46" s="12">
        <v>5068.5</v>
      </c>
      <c r="AC46" s="12">
        <v>0.55</v>
      </c>
      <c r="AD46" s="12">
        <v>254.92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3">
        <f t="shared" si="3"/>
        <v>7220.7</v>
      </c>
    </row>
    <row r="47" spans="1:45">
      <c r="A47" s="11" t="s">
        <v>113</v>
      </c>
      <c r="B47" s="12" t="s">
        <v>114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6.6396</v>
      </c>
      <c r="Z47" s="12">
        <v>3087.4</v>
      </c>
      <c r="AA47" s="12">
        <v>23.5</v>
      </c>
      <c r="AB47" s="12">
        <v>10928.9</v>
      </c>
      <c r="AC47" s="12">
        <v>5.82</v>
      </c>
      <c r="AD47" s="12">
        <v>2707.28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3">
        <f t="shared" si="3"/>
        <v>16723.58</v>
      </c>
    </row>
    <row r="48" s="2" customFormat="1" spans="1:45">
      <c r="A48" s="11" t="s">
        <v>115</v>
      </c>
      <c r="B48" s="12" t="s">
        <v>116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38.56</v>
      </c>
      <c r="X48" s="12">
        <v>16715.72</v>
      </c>
      <c r="Y48" s="12">
        <v>60.322</v>
      </c>
      <c r="Z48" s="12">
        <v>26149.59</v>
      </c>
      <c r="AA48" s="12">
        <v>460.77</v>
      </c>
      <c r="AB48" s="12">
        <v>199742.06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3">
        <f t="shared" si="3"/>
        <v>242607.37</v>
      </c>
    </row>
    <row r="49" spans="1:45">
      <c r="A49" s="11" t="s">
        <v>117</v>
      </c>
      <c r="B49" s="12" t="s">
        <v>118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-0.89</v>
      </c>
      <c r="X49" s="12">
        <v>-412.59</v>
      </c>
      <c r="Y49" s="12">
        <v>3.0579</v>
      </c>
      <c r="Z49" s="12">
        <v>1421.93</v>
      </c>
      <c r="AA49" s="12">
        <v>152.41</v>
      </c>
      <c r="AB49" s="12">
        <v>70868.33</v>
      </c>
      <c r="AC49" s="12">
        <v>8.2</v>
      </c>
      <c r="AD49" s="12">
        <v>3811.48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3">
        <f t="shared" si="3"/>
        <v>75689.15</v>
      </c>
    </row>
    <row r="50" spans="1:45">
      <c r="A50" s="11" t="s">
        <v>119</v>
      </c>
      <c r="B50" s="12" t="s">
        <v>120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0.74</v>
      </c>
      <c r="AD50" s="12">
        <v>319.85</v>
      </c>
      <c r="AE50" s="12">
        <v>0</v>
      </c>
      <c r="AF50" s="12">
        <v>0</v>
      </c>
      <c r="AG50" s="12">
        <v>422.4</v>
      </c>
      <c r="AH50" s="12">
        <v>183110.4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3">
        <f t="shared" si="3"/>
        <v>183430.25</v>
      </c>
    </row>
    <row r="51" spans="1:45">
      <c r="A51" s="11" t="s">
        <v>121</v>
      </c>
      <c r="B51" s="12" t="s">
        <v>122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17.32</v>
      </c>
      <c r="X51" s="12">
        <v>7507</v>
      </c>
      <c r="Y51" s="12">
        <v>22.9143</v>
      </c>
      <c r="Z51" s="12">
        <v>9933.36</v>
      </c>
      <c r="AA51" s="12">
        <v>27.51</v>
      </c>
      <c r="AB51" s="12">
        <v>11923.41</v>
      </c>
      <c r="AC51" s="12">
        <v>1.96</v>
      </c>
      <c r="AD51" s="12">
        <v>850.87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3">
        <f t="shared" si="3"/>
        <v>30214.64</v>
      </c>
    </row>
    <row r="52" spans="1:45">
      <c r="A52" s="11" t="s">
        <v>123</v>
      </c>
      <c r="B52" s="12" t="s">
        <v>124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0.3341</v>
      </c>
      <c r="Z52" s="12">
        <v>144.82</v>
      </c>
      <c r="AA52" s="12">
        <v>3.28</v>
      </c>
      <c r="AB52" s="12">
        <v>1421.01</v>
      </c>
      <c r="AC52" s="12">
        <v>3.82</v>
      </c>
      <c r="AD52" s="12">
        <v>1657.89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3">
        <f t="shared" si="3"/>
        <v>3223.72</v>
      </c>
    </row>
    <row r="53" spans="1:45">
      <c r="A53" s="11" t="s">
        <v>125</v>
      </c>
      <c r="B53" s="12" t="s">
        <v>126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1.2232</v>
      </c>
      <c r="Z53" s="12">
        <v>530.28</v>
      </c>
      <c r="AA53" s="12">
        <v>39.32</v>
      </c>
      <c r="AB53" s="12">
        <v>17043.05</v>
      </c>
      <c r="AC53" s="12">
        <v>0.59</v>
      </c>
      <c r="AD53" s="12">
        <v>254.04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3">
        <f t="shared" si="3"/>
        <v>17827.37</v>
      </c>
    </row>
    <row r="54" spans="1:45">
      <c r="A54" s="11" t="s">
        <v>127</v>
      </c>
      <c r="B54" s="12" t="s">
        <v>128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1.91</v>
      </c>
      <c r="X54" s="12">
        <v>829.29</v>
      </c>
      <c r="Y54" s="12">
        <v>23.5799</v>
      </c>
      <c r="Z54" s="12">
        <v>10221.88</v>
      </c>
      <c r="AA54" s="12">
        <v>111.51</v>
      </c>
      <c r="AB54" s="12">
        <v>48337.85</v>
      </c>
      <c r="AC54" s="12">
        <v>27.46</v>
      </c>
      <c r="AD54" s="12">
        <v>11904.44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3">
        <f t="shared" si="3"/>
        <v>71293.46</v>
      </c>
    </row>
    <row r="55" spans="1:45">
      <c r="A55" s="11" t="s">
        <v>129</v>
      </c>
      <c r="B55" s="12" t="s">
        <v>130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0.0531</v>
      </c>
      <c r="Z55" s="12">
        <v>23.03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3">
        <f t="shared" si="3"/>
        <v>23.03</v>
      </c>
    </row>
    <row r="56" spans="1:45">
      <c r="A56" s="11" t="s">
        <v>131</v>
      </c>
      <c r="B56" s="12" t="s">
        <v>132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24.3508</v>
      </c>
      <c r="Z56" s="12">
        <v>10556.06</v>
      </c>
      <c r="AA56" s="12">
        <v>122.62</v>
      </c>
      <c r="AB56" s="12">
        <v>53156.21</v>
      </c>
      <c r="AC56" s="12">
        <v>0.53</v>
      </c>
      <c r="AD56" s="12">
        <v>229.05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3">
        <f t="shared" si="3"/>
        <v>63941.32</v>
      </c>
    </row>
    <row r="57" spans="1:45">
      <c r="A57" s="11" t="s">
        <v>133</v>
      </c>
      <c r="B57" s="12" t="s">
        <v>134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17.63</v>
      </c>
      <c r="X57" s="12">
        <v>7640.74</v>
      </c>
      <c r="Y57" s="12">
        <v>43.9251</v>
      </c>
      <c r="Z57" s="12">
        <v>19041.51</v>
      </c>
      <c r="AA57" s="12">
        <v>204.92</v>
      </c>
      <c r="AB57" s="12">
        <v>88833.68</v>
      </c>
      <c r="AC57" s="12">
        <v>0.57</v>
      </c>
      <c r="AD57" s="12">
        <v>246.47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3">
        <f t="shared" si="3"/>
        <v>115762.4</v>
      </c>
    </row>
    <row r="58" spans="1:45">
      <c r="A58" s="11" t="s">
        <v>135</v>
      </c>
      <c r="B58" s="12" t="s">
        <v>136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3">
        <f t="shared" si="3"/>
        <v>0</v>
      </c>
    </row>
    <row r="59" spans="1:45">
      <c r="A59" s="11" t="s">
        <v>137</v>
      </c>
      <c r="B59" s="12" t="s">
        <v>138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5.07</v>
      </c>
      <c r="X59" s="12">
        <v>2104.45</v>
      </c>
      <c r="Y59" s="12">
        <v>7.601</v>
      </c>
      <c r="Z59" s="12">
        <v>3156.67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19.58</v>
      </c>
      <c r="AP59" s="12">
        <v>8131.57</v>
      </c>
      <c r="AQ59" s="12">
        <v>0</v>
      </c>
      <c r="AR59" s="12">
        <v>0</v>
      </c>
      <c r="AS59" s="13">
        <f t="shared" si="3"/>
        <v>13392.69</v>
      </c>
    </row>
    <row r="60" spans="1:45">
      <c r="A60" s="11" t="s">
        <v>139</v>
      </c>
      <c r="B60" s="12" t="s">
        <v>140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1.67</v>
      </c>
      <c r="X60" s="12">
        <v>693.51</v>
      </c>
      <c r="Y60" s="12">
        <v>2.5048</v>
      </c>
      <c r="Z60" s="12">
        <v>1040.26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120</v>
      </c>
      <c r="AH60" s="12">
        <v>49836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17.37</v>
      </c>
      <c r="AP60" s="12">
        <v>7213.76</v>
      </c>
      <c r="AQ60" s="12">
        <v>0</v>
      </c>
      <c r="AR60" s="12">
        <v>0</v>
      </c>
      <c r="AS60" s="13">
        <f t="shared" si="3"/>
        <v>58783.53</v>
      </c>
    </row>
    <row r="61" spans="1:45">
      <c r="A61" s="11" t="s">
        <v>141</v>
      </c>
      <c r="B61" s="12" t="s">
        <v>142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1.09</v>
      </c>
      <c r="X61" s="12">
        <v>451.85</v>
      </c>
      <c r="Y61" s="12">
        <v>23.3663</v>
      </c>
      <c r="Z61" s="12">
        <v>9704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187.34</v>
      </c>
      <c r="AH61" s="12">
        <v>77803.14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16.47</v>
      </c>
      <c r="AP61" s="12">
        <v>6839.99</v>
      </c>
      <c r="AQ61" s="12">
        <v>0</v>
      </c>
      <c r="AR61" s="12">
        <v>0</v>
      </c>
      <c r="AS61" s="13">
        <f t="shared" ref="AS61:AS91" si="4">H61+X61+Z61+AB61+AD61+AF61+AH61+AP61+N61+F61+D61+J61+L61+P61+R61+T61+V61+AJ61+AL61+AN61+AR61</f>
        <v>94798.98</v>
      </c>
    </row>
    <row r="62" spans="1:45">
      <c r="A62" s="11" t="s">
        <v>143</v>
      </c>
      <c r="B62" s="12" t="s">
        <v>144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4.64</v>
      </c>
      <c r="X62" s="12">
        <v>1928.82</v>
      </c>
      <c r="Y62" s="12">
        <v>6.9665</v>
      </c>
      <c r="Z62" s="12">
        <v>2893.2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74.53</v>
      </c>
      <c r="AP62" s="12">
        <v>30952.31</v>
      </c>
      <c r="AQ62" s="12">
        <v>0</v>
      </c>
      <c r="AR62" s="12">
        <v>0</v>
      </c>
      <c r="AS62" s="13">
        <f t="shared" si="4"/>
        <v>35774.33</v>
      </c>
    </row>
    <row r="63" s="2" customFormat="1" spans="1:45">
      <c r="A63" s="11" t="s">
        <v>145</v>
      </c>
      <c r="B63" s="12" t="s">
        <v>146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14.07</v>
      </c>
      <c r="X63" s="12">
        <v>5844.06</v>
      </c>
      <c r="Y63" s="12">
        <v>21.1079</v>
      </c>
      <c r="Z63" s="12">
        <v>8766.09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21.74</v>
      </c>
      <c r="AP63" s="12">
        <v>9028.62</v>
      </c>
      <c r="AQ63" s="12">
        <v>0</v>
      </c>
      <c r="AR63" s="12">
        <v>0</v>
      </c>
      <c r="AS63" s="13">
        <f t="shared" si="4"/>
        <v>23638.77</v>
      </c>
    </row>
    <row r="64" spans="1:45">
      <c r="A64" s="11" t="s">
        <v>147</v>
      </c>
      <c r="B64" s="12" t="s">
        <v>148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4.04</v>
      </c>
      <c r="X64" s="12">
        <v>1677.44</v>
      </c>
      <c r="Y64" s="12">
        <v>6.0587</v>
      </c>
      <c r="Z64" s="12">
        <v>2516.16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32.78</v>
      </c>
      <c r="AP64" s="12">
        <v>13613.53</v>
      </c>
      <c r="AQ64" s="12">
        <v>0</v>
      </c>
      <c r="AR64" s="12">
        <v>0</v>
      </c>
      <c r="AS64" s="13">
        <f t="shared" si="4"/>
        <v>17807.13</v>
      </c>
    </row>
    <row r="65" spans="1:45">
      <c r="A65" s="11" t="s">
        <v>149</v>
      </c>
      <c r="B65" s="12" t="s">
        <v>150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2.47</v>
      </c>
      <c r="X65" s="12">
        <v>1025.29</v>
      </c>
      <c r="Y65" s="12">
        <v>3.7031</v>
      </c>
      <c r="Z65" s="12">
        <v>1537.91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16.78</v>
      </c>
      <c r="AP65" s="12">
        <v>6968.73</v>
      </c>
      <c r="AQ65" s="12">
        <v>0</v>
      </c>
      <c r="AR65" s="12">
        <v>0</v>
      </c>
      <c r="AS65" s="13">
        <f t="shared" si="4"/>
        <v>9531.93</v>
      </c>
    </row>
    <row r="66" spans="1:45">
      <c r="A66" s="11" t="s">
        <v>151</v>
      </c>
      <c r="B66" s="12" t="s">
        <v>152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1.22</v>
      </c>
      <c r="X66" s="12">
        <v>504.92</v>
      </c>
      <c r="Y66" s="12">
        <v>1.8238</v>
      </c>
      <c r="Z66" s="12">
        <v>757.41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5.27</v>
      </c>
      <c r="AP66" s="12">
        <v>2188.63</v>
      </c>
      <c r="AQ66" s="12">
        <v>0</v>
      </c>
      <c r="AR66" s="12">
        <v>0</v>
      </c>
      <c r="AS66" s="13">
        <f t="shared" si="4"/>
        <v>3450.96</v>
      </c>
    </row>
    <row r="67" spans="1:45">
      <c r="A67" s="11" t="s">
        <v>153</v>
      </c>
      <c r="B67" s="12" t="s">
        <v>154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1.93</v>
      </c>
      <c r="X67" s="12">
        <v>800.41</v>
      </c>
      <c r="Y67" s="12">
        <v>2.8909</v>
      </c>
      <c r="Z67" s="12">
        <v>1200.6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4.03</v>
      </c>
      <c r="AP67" s="12">
        <v>1673.66</v>
      </c>
      <c r="AQ67" s="12">
        <v>0</v>
      </c>
      <c r="AR67" s="12">
        <v>0</v>
      </c>
      <c r="AS67" s="13">
        <f t="shared" si="4"/>
        <v>3674.67</v>
      </c>
    </row>
    <row r="68" spans="1:45">
      <c r="A68" s="11" t="s">
        <v>155</v>
      </c>
      <c r="B68" s="12" t="s">
        <v>156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1.05</v>
      </c>
      <c r="X68" s="12">
        <v>435.28</v>
      </c>
      <c r="Y68" s="12">
        <v>1.5722</v>
      </c>
      <c r="Z68" s="12">
        <v>652.91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7.82</v>
      </c>
      <c r="AP68" s="12">
        <v>3247.65</v>
      </c>
      <c r="AQ68" s="12">
        <v>0</v>
      </c>
      <c r="AR68" s="12">
        <v>0</v>
      </c>
      <c r="AS68" s="13">
        <f t="shared" si="4"/>
        <v>4335.84</v>
      </c>
    </row>
    <row r="69" spans="1:45">
      <c r="A69" s="11" t="s">
        <v>157</v>
      </c>
      <c r="B69" s="12" t="s">
        <v>158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6.32</v>
      </c>
      <c r="X69" s="12">
        <v>2623.95</v>
      </c>
      <c r="Y69" s="12">
        <v>9.4773</v>
      </c>
      <c r="Z69" s="12">
        <v>3935.92</v>
      </c>
      <c r="AA69" s="12">
        <v>0</v>
      </c>
      <c r="AB69" s="12">
        <v>0</v>
      </c>
      <c r="AC69" s="12">
        <v>4.45</v>
      </c>
      <c r="AD69" s="12">
        <v>1847.26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57.94</v>
      </c>
      <c r="AP69" s="12">
        <v>24062.48</v>
      </c>
      <c r="AQ69" s="12">
        <v>0</v>
      </c>
      <c r="AR69" s="12">
        <v>0</v>
      </c>
      <c r="AS69" s="13">
        <f t="shared" si="4"/>
        <v>32469.61</v>
      </c>
    </row>
    <row r="70" spans="1:45">
      <c r="A70" s="11" t="s">
        <v>159</v>
      </c>
      <c r="B70" s="12" t="s">
        <v>160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2.3</v>
      </c>
      <c r="X70" s="12">
        <v>956.15</v>
      </c>
      <c r="Y70" s="12">
        <v>3.4535</v>
      </c>
      <c r="Z70" s="12">
        <v>1434.22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18.33</v>
      </c>
      <c r="AP70" s="12">
        <v>7612.45</v>
      </c>
      <c r="AQ70" s="12">
        <v>0</v>
      </c>
      <c r="AR70" s="12">
        <v>0</v>
      </c>
      <c r="AS70" s="13">
        <f t="shared" si="4"/>
        <v>10002.82</v>
      </c>
    </row>
    <row r="71" spans="1:45">
      <c r="A71" s="11" t="s">
        <v>161</v>
      </c>
      <c r="B71" s="12" t="s">
        <v>162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8.22</v>
      </c>
      <c r="X71" s="12">
        <v>3413.81</v>
      </c>
      <c r="Y71" s="12">
        <v>12.3301</v>
      </c>
      <c r="Z71" s="12">
        <v>5120.71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23.4</v>
      </c>
      <c r="AP71" s="12">
        <v>9718.02</v>
      </c>
      <c r="AQ71" s="12">
        <v>0</v>
      </c>
      <c r="AR71" s="12">
        <v>0</v>
      </c>
      <c r="AS71" s="13">
        <f t="shared" si="4"/>
        <v>18252.54</v>
      </c>
    </row>
    <row r="72" spans="1:45">
      <c r="A72" s="11" t="s">
        <v>163</v>
      </c>
      <c r="B72" s="12" t="s">
        <v>164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3.07</v>
      </c>
      <c r="X72" s="12">
        <v>1274.72</v>
      </c>
      <c r="Y72" s="12">
        <v>4.6042</v>
      </c>
      <c r="Z72" s="12">
        <v>1912.11</v>
      </c>
      <c r="AA72" s="12">
        <v>0</v>
      </c>
      <c r="AB72" s="12">
        <v>0</v>
      </c>
      <c r="AC72" s="12">
        <v>2.34</v>
      </c>
      <c r="AD72" s="12">
        <v>971.35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22.16</v>
      </c>
      <c r="AP72" s="12">
        <v>9203.05</v>
      </c>
      <c r="AQ72" s="12">
        <v>0</v>
      </c>
      <c r="AR72" s="12">
        <v>0</v>
      </c>
      <c r="AS72" s="13">
        <f t="shared" si="4"/>
        <v>13361.23</v>
      </c>
    </row>
    <row r="73" spans="1:45">
      <c r="A73" s="11" t="s">
        <v>165</v>
      </c>
      <c r="B73" s="12" t="s">
        <v>166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0.56</v>
      </c>
      <c r="X73" s="12">
        <v>234.35</v>
      </c>
      <c r="Y73" s="12">
        <v>0.8465</v>
      </c>
      <c r="Z73" s="12">
        <v>351.56</v>
      </c>
      <c r="AA73" s="12">
        <v>0</v>
      </c>
      <c r="AB73" s="12">
        <v>0</v>
      </c>
      <c r="AC73" s="12">
        <v>2.26</v>
      </c>
      <c r="AD73" s="12">
        <v>937.5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7.72</v>
      </c>
      <c r="AP73" s="12">
        <v>3206.12</v>
      </c>
      <c r="AQ73" s="12">
        <v>0</v>
      </c>
      <c r="AR73" s="12">
        <v>0</v>
      </c>
      <c r="AS73" s="13">
        <f t="shared" si="4"/>
        <v>4729.53</v>
      </c>
    </row>
    <row r="74" spans="1:45">
      <c r="A74" s="11" t="s">
        <v>167</v>
      </c>
      <c r="B74" s="12" t="s">
        <v>168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3.86</v>
      </c>
      <c r="X74" s="12">
        <v>1605.01</v>
      </c>
      <c r="Y74" s="12">
        <v>5.7971</v>
      </c>
      <c r="Z74" s="12">
        <v>2407.51</v>
      </c>
      <c r="AA74" s="12">
        <v>0</v>
      </c>
      <c r="AB74" s="12">
        <v>0</v>
      </c>
      <c r="AC74" s="12">
        <v>0.62</v>
      </c>
      <c r="AD74" s="12">
        <v>256.8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14.46</v>
      </c>
      <c r="AP74" s="12">
        <v>6005.24</v>
      </c>
      <c r="AQ74" s="12">
        <v>0</v>
      </c>
      <c r="AR74" s="12">
        <v>0</v>
      </c>
      <c r="AS74" s="13">
        <f t="shared" si="4"/>
        <v>10274.56</v>
      </c>
    </row>
    <row r="75" spans="1:45">
      <c r="A75" s="11" t="s">
        <v>169</v>
      </c>
      <c r="B75" s="12" t="s">
        <v>170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0.91</v>
      </c>
      <c r="X75" s="12">
        <v>379.21</v>
      </c>
      <c r="Y75" s="12">
        <v>1.3697</v>
      </c>
      <c r="Z75" s="12">
        <v>568.82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28.82</v>
      </c>
      <c r="AP75" s="12">
        <v>7584.21</v>
      </c>
      <c r="AQ75" s="12">
        <v>0</v>
      </c>
      <c r="AR75" s="12">
        <v>0</v>
      </c>
      <c r="AS75" s="13">
        <f t="shared" si="4"/>
        <v>8532.24</v>
      </c>
    </row>
    <row r="76" spans="1:45">
      <c r="A76" s="11" t="s">
        <v>171</v>
      </c>
      <c r="B76" s="12" t="s">
        <v>172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6.2</v>
      </c>
      <c r="X76" s="12">
        <v>2575.98</v>
      </c>
      <c r="Y76" s="12">
        <v>9.304</v>
      </c>
      <c r="Z76" s="12">
        <v>3863.96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20.25</v>
      </c>
      <c r="AP76" s="12">
        <v>8409.83</v>
      </c>
      <c r="AQ76" s="12">
        <v>0</v>
      </c>
      <c r="AR76" s="12">
        <v>0</v>
      </c>
      <c r="AS76" s="13">
        <f t="shared" si="4"/>
        <v>14849.77</v>
      </c>
    </row>
    <row r="77" spans="1:45">
      <c r="A77" s="11" t="s">
        <v>173</v>
      </c>
      <c r="B77" s="12" t="s">
        <v>174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2.87</v>
      </c>
      <c r="X77" s="12">
        <v>1193.95</v>
      </c>
      <c r="Y77" s="12">
        <v>4.3123</v>
      </c>
      <c r="Z77" s="12">
        <v>1790.92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9.99</v>
      </c>
      <c r="AP77" s="12">
        <v>4148.85</v>
      </c>
      <c r="AQ77" s="12">
        <v>0</v>
      </c>
      <c r="AR77" s="12">
        <v>0</v>
      </c>
      <c r="AS77" s="13">
        <f t="shared" si="4"/>
        <v>7133.72</v>
      </c>
    </row>
    <row r="78" spans="1:45">
      <c r="A78" s="11" t="s">
        <v>175</v>
      </c>
      <c r="B78" s="12" t="s">
        <v>176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0.51</v>
      </c>
      <c r="X78" s="12">
        <v>212.3</v>
      </c>
      <c r="Y78" s="12">
        <v>0.7668</v>
      </c>
      <c r="Z78" s="12">
        <v>318.45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12.29</v>
      </c>
      <c r="AP78" s="12">
        <v>4246.03</v>
      </c>
      <c r="AQ78" s="12">
        <v>0</v>
      </c>
      <c r="AR78" s="12">
        <v>0</v>
      </c>
      <c r="AS78" s="13">
        <f t="shared" si="4"/>
        <v>4776.78</v>
      </c>
    </row>
    <row r="79" spans="1:45">
      <c r="A79" s="11" t="s">
        <v>177</v>
      </c>
      <c r="B79" s="12" t="s">
        <v>178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2.01</v>
      </c>
      <c r="X79" s="12">
        <v>836.41</v>
      </c>
      <c r="Y79" s="12">
        <v>3.0211</v>
      </c>
      <c r="Z79" s="12">
        <v>1254.65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6.17</v>
      </c>
      <c r="AP79" s="12">
        <v>2562.4</v>
      </c>
      <c r="AQ79" s="12">
        <v>0</v>
      </c>
      <c r="AR79" s="12">
        <v>0</v>
      </c>
      <c r="AS79" s="13">
        <f t="shared" si="4"/>
        <v>4653.46</v>
      </c>
    </row>
    <row r="80" spans="1:45">
      <c r="A80" s="11" t="s">
        <v>179</v>
      </c>
      <c r="B80" s="12" t="s">
        <v>180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1.71</v>
      </c>
      <c r="X80" s="12">
        <v>709.37</v>
      </c>
      <c r="Y80" s="12">
        <v>2.5621</v>
      </c>
      <c r="Z80" s="12">
        <v>1064.03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9.19</v>
      </c>
      <c r="AP80" s="12">
        <v>3816.61</v>
      </c>
      <c r="AQ80" s="12">
        <v>0</v>
      </c>
      <c r="AR80" s="12">
        <v>0</v>
      </c>
      <c r="AS80" s="13">
        <f t="shared" si="4"/>
        <v>5590.01</v>
      </c>
    </row>
    <row r="81" spans="1:45">
      <c r="A81" s="11" t="s">
        <v>181</v>
      </c>
      <c r="B81" s="12" t="s">
        <v>182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1.38</v>
      </c>
      <c r="X81" s="12">
        <v>573.61</v>
      </c>
      <c r="Y81" s="12">
        <v>2.0718</v>
      </c>
      <c r="Z81" s="12">
        <v>860.42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9.98</v>
      </c>
      <c r="AP81" s="12">
        <v>4144.69</v>
      </c>
      <c r="AQ81" s="12">
        <v>0</v>
      </c>
      <c r="AR81" s="12">
        <v>0</v>
      </c>
      <c r="AS81" s="13">
        <f t="shared" si="4"/>
        <v>5578.72</v>
      </c>
    </row>
    <row r="82" spans="1:45">
      <c r="A82" s="11" t="s">
        <v>183</v>
      </c>
      <c r="B82" s="12" t="s">
        <v>184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3.08</v>
      </c>
      <c r="X82" s="12">
        <v>1279.46</v>
      </c>
      <c r="Y82" s="12">
        <v>0.0046</v>
      </c>
      <c r="Z82" s="12">
        <v>1.91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21.67</v>
      </c>
      <c r="AP82" s="12">
        <v>8999.55</v>
      </c>
      <c r="AQ82" s="12">
        <v>0</v>
      </c>
      <c r="AR82" s="12">
        <v>0</v>
      </c>
      <c r="AS82" s="13">
        <f t="shared" si="4"/>
        <v>10280.92</v>
      </c>
    </row>
    <row r="83" spans="1:45">
      <c r="A83" s="11" t="s">
        <v>185</v>
      </c>
      <c r="B83" s="12" t="s">
        <v>186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5.84</v>
      </c>
      <c r="X83" s="12">
        <v>2426.27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32.92</v>
      </c>
      <c r="AP83" s="12">
        <v>13671.68</v>
      </c>
      <c r="AQ83" s="12">
        <v>0</v>
      </c>
      <c r="AR83" s="12">
        <v>0</v>
      </c>
      <c r="AS83" s="13">
        <f t="shared" si="4"/>
        <v>16097.95</v>
      </c>
    </row>
    <row r="84" spans="1:45">
      <c r="A84" s="11" t="s">
        <v>187</v>
      </c>
      <c r="B84" s="12" t="s">
        <v>188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4.75</v>
      </c>
      <c r="X84" s="12">
        <v>1972.97</v>
      </c>
      <c r="Y84" s="12">
        <v>7.1261</v>
      </c>
      <c r="Z84" s="12">
        <v>2959.45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10.96</v>
      </c>
      <c r="AP84" s="12">
        <v>4551.69</v>
      </c>
      <c r="AQ84" s="12">
        <v>0</v>
      </c>
      <c r="AR84" s="12">
        <v>0</v>
      </c>
      <c r="AS84" s="13">
        <f t="shared" si="4"/>
        <v>9484.11</v>
      </c>
    </row>
    <row r="85" spans="1:45">
      <c r="A85" s="11" t="s">
        <v>189</v>
      </c>
      <c r="B85" s="12" t="s">
        <v>190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3.15</v>
      </c>
      <c r="X85" s="12">
        <v>1308.11</v>
      </c>
      <c r="Y85" s="12">
        <v>4.7247</v>
      </c>
      <c r="Z85" s="12">
        <v>1962.18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12.25</v>
      </c>
      <c r="AP85" s="12">
        <v>5087.43</v>
      </c>
      <c r="AQ85" s="12">
        <v>0</v>
      </c>
      <c r="AR85" s="12">
        <v>0</v>
      </c>
      <c r="AS85" s="13">
        <f t="shared" si="4"/>
        <v>8357.72</v>
      </c>
    </row>
    <row r="86" spans="1:45">
      <c r="A86" s="11" t="s">
        <v>191</v>
      </c>
      <c r="B86" s="12" t="s">
        <v>192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3.03</v>
      </c>
      <c r="X86" s="12">
        <v>1258.98</v>
      </c>
      <c r="Y86" s="12">
        <v>4.5472</v>
      </c>
      <c r="Z86" s="12">
        <v>1888.44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32.73</v>
      </c>
      <c r="AP86" s="12">
        <v>13592.77</v>
      </c>
      <c r="AQ86" s="12">
        <v>0</v>
      </c>
      <c r="AR86" s="12">
        <v>0</v>
      </c>
      <c r="AS86" s="13">
        <f t="shared" si="4"/>
        <v>16740.19</v>
      </c>
    </row>
    <row r="87" spans="1:45">
      <c r="A87" s="11" t="s">
        <v>193</v>
      </c>
      <c r="B87" s="12" t="s">
        <v>194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3.98</v>
      </c>
      <c r="X87" s="12">
        <v>1652.85</v>
      </c>
      <c r="Y87" s="12">
        <v>5.9699</v>
      </c>
      <c r="Z87" s="12">
        <v>2479.28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14.26</v>
      </c>
      <c r="AP87" s="12">
        <v>5922.18</v>
      </c>
      <c r="AQ87" s="12">
        <v>0</v>
      </c>
      <c r="AR87" s="12">
        <v>0</v>
      </c>
      <c r="AS87" s="13">
        <f t="shared" si="4"/>
        <v>10054.31</v>
      </c>
    </row>
    <row r="88" spans="1:45">
      <c r="A88" s="11" t="s">
        <v>195</v>
      </c>
      <c r="B88" s="12" t="s">
        <v>196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26.79</v>
      </c>
      <c r="X88" s="12">
        <v>11126.3</v>
      </c>
      <c r="Y88" s="12">
        <v>4.6924</v>
      </c>
      <c r="Z88" s="12">
        <v>1948.76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87.42</v>
      </c>
      <c r="AP88" s="12">
        <v>36305.53</v>
      </c>
      <c r="AQ88" s="12">
        <v>0</v>
      </c>
      <c r="AR88" s="12">
        <v>0</v>
      </c>
      <c r="AS88" s="13">
        <f t="shared" si="4"/>
        <v>49380.59</v>
      </c>
    </row>
    <row r="89" spans="1:45">
      <c r="A89" s="11" t="s">
        <v>197</v>
      </c>
      <c r="B89" s="12" t="s">
        <v>198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2.1</v>
      </c>
      <c r="X89" s="12">
        <v>872.92</v>
      </c>
      <c r="Y89" s="12">
        <v>3.1514</v>
      </c>
      <c r="Z89" s="12">
        <v>1309.39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26.75</v>
      </c>
      <c r="AP89" s="12">
        <v>11114.63</v>
      </c>
      <c r="AQ89" s="12">
        <v>0</v>
      </c>
      <c r="AR89" s="12">
        <v>0</v>
      </c>
      <c r="AS89" s="13">
        <f t="shared" si="4"/>
        <v>13296.94</v>
      </c>
    </row>
    <row r="90" spans="1:45">
      <c r="A90" s="11" t="s">
        <v>199</v>
      </c>
      <c r="B90" s="12" t="s">
        <v>200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2.07</v>
      </c>
      <c r="X90" s="12">
        <v>858.88</v>
      </c>
      <c r="Y90" s="12">
        <v>3.1021</v>
      </c>
      <c r="Z90" s="12">
        <v>1288.31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9.26</v>
      </c>
      <c r="AP90" s="12">
        <v>3845.68</v>
      </c>
      <c r="AQ90" s="12">
        <v>0</v>
      </c>
      <c r="AR90" s="12">
        <v>0</v>
      </c>
      <c r="AS90" s="13">
        <f t="shared" si="4"/>
        <v>5992.87</v>
      </c>
    </row>
    <row r="91" spans="1:45">
      <c r="A91" s="11" t="s">
        <v>201</v>
      </c>
      <c r="B91" s="12" t="s">
        <v>202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1.34</v>
      </c>
      <c r="X91" s="12">
        <v>558.5</v>
      </c>
      <c r="Y91" s="12">
        <v>2.0171</v>
      </c>
      <c r="Z91" s="12">
        <v>837.71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9.43</v>
      </c>
      <c r="AP91" s="12">
        <v>3916.28</v>
      </c>
      <c r="AQ91" s="12">
        <v>0</v>
      </c>
      <c r="AR91" s="12">
        <v>0</v>
      </c>
      <c r="AS91" s="13">
        <f t="shared" si="4"/>
        <v>5312.49</v>
      </c>
    </row>
    <row r="92" spans="1:45">
      <c r="A92" s="11" t="s">
        <v>203</v>
      </c>
      <c r="B92" s="12" t="s">
        <v>204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2.2</v>
      </c>
      <c r="X92" s="12">
        <v>915.2</v>
      </c>
      <c r="Y92" s="12">
        <v>3.3055</v>
      </c>
      <c r="Z92" s="12">
        <v>1372.79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9.78</v>
      </c>
      <c r="AP92" s="12">
        <v>4061.63</v>
      </c>
      <c r="AQ92" s="12">
        <v>0</v>
      </c>
      <c r="AR92" s="12">
        <v>0</v>
      </c>
      <c r="AS92" s="13">
        <f t="shared" ref="AS92:AS115" si="5">H92+X92+Z92+AB92+AD92+AF92+AH92+AP92+N92+F92+D92+J92+L92+P92+R92+T92+V92+AJ92+AL92+AN92+AR92</f>
        <v>6349.62</v>
      </c>
    </row>
    <row r="93" spans="1:45">
      <c r="A93" s="11" t="s">
        <v>205</v>
      </c>
      <c r="B93" s="12" t="s">
        <v>206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4.28</v>
      </c>
      <c r="X93" s="12">
        <v>1779.1</v>
      </c>
      <c r="Y93" s="12">
        <v>6.4259</v>
      </c>
      <c r="Z93" s="12">
        <v>2668.66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13.67</v>
      </c>
      <c r="AP93" s="12">
        <v>5677.15</v>
      </c>
      <c r="AQ93" s="12">
        <v>0</v>
      </c>
      <c r="AR93" s="12">
        <v>0</v>
      </c>
      <c r="AS93" s="13">
        <f t="shared" si="5"/>
        <v>10124.91</v>
      </c>
    </row>
    <row r="94" spans="1:45">
      <c r="A94" s="11" t="s">
        <v>207</v>
      </c>
      <c r="B94" s="12" t="s">
        <v>208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2.11</v>
      </c>
      <c r="X94" s="12">
        <v>876.91</v>
      </c>
      <c r="Y94" s="12">
        <v>3.1672</v>
      </c>
      <c r="Z94" s="12">
        <v>1315.33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57.05</v>
      </c>
      <c r="AP94" s="12">
        <v>17537.7</v>
      </c>
      <c r="AQ94" s="12">
        <v>0</v>
      </c>
      <c r="AR94" s="12">
        <v>0</v>
      </c>
      <c r="AS94" s="13">
        <f t="shared" si="5"/>
        <v>19729.94</v>
      </c>
    </row>
    <row r="95" spans="1:45">
      <c r="A95" s="11" t="s">
        <v>209</v>
      </c>
      <c r="B95" s="12" t="s">
        <v>210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3.98</v>
      </c>
      <c r="X95" s="12">
        <v>1651.9</v>
      </c>
      <c r="Y95" s="12">
        <v>5.9664</v>
      </c>
      <c r="Z95" s="12">
        <v>2477.85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18.23</v>
      </c>
      <c r="AP95" s="12">
        <v>7570.92</v>
      </c>
      <c r="AQ95" s="12">
        <v>0</v>
      </c>
      <c r="AR95" s="12">
        <v>0</v>
      </c>
      <c r="AS95" s="13">
        <f t="shared" si="5"/>
        <v>11700.67</v>
      </c>
    </row>
    <row r="96" spans="1:45">
      <c r="A96" s="11" t="s">
        <v>211</v>
      </c>
      <c r="B96" s="12" t="s">
        <v>212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1.43</v>
      </c>
      <c r="X96" s="12">
        <v>593.34</v>
      </c>
      <c r="Y96" s="12">
        <v>2.1431</v>
      </c>
      <c r="Z96" s="12">
        <v>890.01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8.45</v>
      </c>
      <c r="AP96" s="12">
        <v>3509.29</v>
      </c>
      <c r="AQ96" s="12">
        <v>0</v>
      </c>
      <c r="AR96" s="12">
        <v>0</v>
      </c>
      <c r="AS96" s="13">
        <f t="shared" si="5"/>
        <v>4992.64</v>
      </c>
    </row>
    <row r="97" spans="1:45">
      <c r="A97" s="11" t="s">
        <v>213</v>
      </c>
      <c r="B97" s="12" t="s">
        <v>214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4.95</v>
      </c>
      <c r="X97" s="12">
        <v>2057.35</v>
      </c>
      <c r="Y97" s="12">
        <v>7.4308</v>
      </c>
      <c r="Z97" s="12">
        <v>3086.03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19.06</v>
      </c>
      <c r="AP97" s="12">
        <v>7915.62</v>
      </c>
      <c r="AQ97" s="12">
        <v>0</v>
      </c>
      <c r="AR97" s="12">
        <v>0</v>
      </c>
      <c r="AS97" s="13">
        <f t="shared" si="5"/>
        <v>13059</v>
      </c>
    </row>
    <row r="98" spans="1:45">
      <c r="A98" s="11" t="s">
        <v>215</v>
      </c>
      <c r="B98" s="12" t="s">
        <v>216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5.26</v>
      </c>
      <c r="X98" s="12">
        <v>2184.89</v>
      </c>
      <c r="Y98" s="12">
        <v>0.7029</v>
      </c>
      <c r="Z98" s="12">
        <v>291.93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16.39</v>
      </c>
      <c r="AP98" s="12">
        <v>6806.77</v>
      </c>
      <c r="AQ98" s="12">
        <v>0</v>
      </c>
      <c r="AR98" s="12">
        <v>0</v>
      </c>
      <c r="AS98" s="13">
        <f t="shared" si="5"/>
        <v>9283.59</v>
      </c>
    </row>
    <row r="99" spans="1:45">
      <c r="A99" s="11" t="s">
        <v>217</v>
      </c>
      <c r="B99" s="12" t="s">
        <v>218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2.3</v>
      </c>
      <c r="X99" s="12">
        <v>956.6</v>
      </c>
      <c r="Y99" s="12">
        <v>3.4551</v>
      </c>
      <c r="Z99" s="12">
        <v>1434.9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13.31</v>
      </c>
      <c r="AP99" s="12">
        <v>5527.64</v>
      </c>
      <c r="AQ99" s="12">
        <v>0</v>
      </c>
      <c r="AR99" s="12">
        <v>0</v>
      </c>
      <c r="AS99" s="13">
        <f t="shared" si="5"/>
        <v>7919.14</v>
      </c>
    </row>
    <row r="100" spans="1:45">
      <c r="A100" s="11" t="s">
        <v>219</v>
      </c>
      <c r="B100" s="12" t="s">
        <v>220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68.34</v>
      </c>
      <c r="X100" s="12">
        <v>28379.77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380.12</v>
      </c>
      <c r="AP100" s="12">
        <v>157863.84</v>
      </c>
      <c r="AQ100" s="12">
        <v>0</v>
      </c>
      <c r="AR100" s="12">
        <v>0</v>
      </c>
      <c r="AS100" s="13">
        <f t="shared" si="5"/>
        <v>186243.61</v>
      </c>
    </row>
    <row r="101" spans="1:45">
      <c r="A101" s="11" t="s">
        <v>221</v>
      </c>
      <c r="B101" s="12" t="s">
        <v>222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5.67</v>
      </c>
      <c r="X101" s="12">
        <v>2354.34</v>
      </c>
      <c r="Y101" s="12">
        <v>8.5034</v>
      </c>
      <c r="Z101" s="12">
        <v>3531.47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86.48</v>
      </c>
      <c r="AP101" s="12">
        <v>35915.14</v>
      </c>
      <c r="AQ101" s="12">
        <v>0</v>
      </c>
      <c r="AR101" s="12">
        <v>0</v>
      </c>
      <c r="AS101" s="13">
        <f t="shared" si="5"/>
        <v>41800.95</v>
      </c>
    </row>
    <row r="102" spans="1:45">
      <c r="A102" s="11" t="s">
        <v>223</v>
      </c>
      <c r="B102" s="12" t="s">
        <v>224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33.7</v>
      </c>
      <c r="X102" s="12">
        <v>13996.81</v>
      </c>
      <c r="Y102" s="12">
        <v>51.4737</v>
      </c>
      <c r="Z102" s="12">
        <v>21377.04</v>
      </c>
      <c r="AA102" s="12">
        <v>0</v>
      </c>
      <c r="AB102" s="12">
        <v>0</v>
      </c>
      <c r="AC102" s="12">
        <v>13.48</v>
      </c>
      <c r="AD102" s="12">
        <v>5598.73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104.83</v>
      </c>
      <c r="AP102" s="12">
        <v>43535.9</v>
      </c>
      <c r="AQ102" s="12">
        <v>0</v>
      </c>
      <c r="AR102" s="12">
        <v>0</v>
      </c>
      <c r="AS102" s="13">
        <f t="shared" si="5"/>
        <v>84508.48</v>
      </c>
    </row>
    <row r="103" spans="1:45">
      <c r="A103" s="11" t="s">
        <v>225</v>
      </c>
      <c r="B103" s="12" t="s">
        <v>226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27.03</v>
      </c>
      <c r="X103" s="12">
        <v>11224.35</v>
      </c>
      <c r="Y103" s="12">
        <v>40.5406</v>
      </c>
      <c r="Z103" s="12">
        <v>16836.5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275.25</v>
      </c>
      <c r="AP103" s="12">
        <v>114311.33</v>
      </c>
      <c r="AQ103" s="12">
        <v>0</v>
      </c>
      <c r="AR103" s="12">
        <v>0</v>
      </c>
      <c r="AS103" s="13">
        <f t="shared" si="5"/>
        <v>142372.18</v>
      </c>
    </row>
    <row r="104" spans="1:45">
      <c r="A104" s="11" t="s">
        <v>227</v>
      </c>
      <c r="B104" s="12" t="s">
        <v>228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4.12</v>
      </c>
      <c r="X104" s="12">
        <v>1712.57</v>
      </c>
      <c r="Y104" s="12">
        <v>6.1855</v>
      </c>
      <c r="Z104" s="12">
        <v>2568.86</v>
      </c>
      <c r="AA104" s="12">
        <v>0</v>
      </c>
      <c r="AB104" s="12">
        <v>0</v>
      </c>
      <c r="AC104" s="12">
        <v>4.95</v>
      </c>
      <c r="AD104" s="12">
        <v>2055.09</v>
      </c>
      <c r="AE104" s="12">
        <v>0</v>
      </c>
      <c r="AF104" s="12">
        <v>0</v>
      </c>
      <c r="AG104" s="12">
        <v>67.06</v>
      </c>
      <c r="AH104" s="12">
        <v>27848.36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61.88</v>
      </c>
      <c r="AP104" s="12">
        <v>25698.76</v>
      </c>
      <c r="AQ104" s="12">
        <v>0</v>
      </c>
      <c r="AR104" s="12">
        <v>0</v>
      </c>
      <c r="AS104" s="13">
        <f t="shared" si="5"/>
        <v>59883.64</v>
      </c>
    </row>
    <row r="105" spans="1:45">
      <c r="A105" s="11" t="s">
        <v>229</v>
      </c>
      <c r="B105" s="12" t="s">
        <v>230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73.37</v>
      </c>
      <c r="X105" s="12">
        <v>30471.23</v>
      </c>
      <c r="Y105" s="12">
        <v>0</v>
      </c>
      <c r="Z105" s="12">
        <v>0</v>
      </c>
      <c r="AA105" s="12">
        <v>0</v>
      </c>
      <c r="AB105" s="12">
        <v>0</v>
      </c>
      <c r="AC105" s="12">
        <v>22.89</v>
      </c>
      <c r="AD105" s="12">
        <v>9507.02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418.05</v>
      </c>
      <c r="AP105" s="12">
        <v>173616.17</v>
      </c>
      <c r="AQ105" s="12">
        <v>0</v>
      </c>
      <c r="AR105" s="12">
        <v>0</v>
      </c>
      <c r="AS105" s="13">
        <f t="shared" si="5"/>
        <v>213594.42</v>
      </c>
    </row>
    <row r="106" spans="1:45">
      <c r="A106" s="11" t="s">
        <v>231</v>
      </c>
      <c r="B106" s="12" t="s">
        <v>232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7.06</v>
      </c>
      <c r="X106" s="12">
        <v>2930.44</v>
      </c>
      <c r="Y106" s="12">
        <v>10.5842</v>
      </c>
      <c r="Z106" s="12">
        <v>4395.63</v>
      </c>
      <c r="AA106" s="12">
        <v>0</v>
      </c>
      <c r="AB106" s="12">
        <v>0</v>
      </c>
      <c r="AC106" s="12">
        <v>4.8</v>
      </c>
      <c r="AD106" s="12">
        <v>1992.68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49.72</v>
      </c>
      <c r="AP106" s="12">
        <v>20648.72</v>
      </c>
      <c r="AQ106" s="12">
        <v>0</v>
      </c>
      <c r="AR106" s="12">
        <v>0</v>
      </c>
      <c r="AS106" s="13">
        <f t="shared" si="5"/>
        <v>29967.47</v>
      </c>
    </row>
    <row r="107" spans="1:45">
      <c r="A107" s="11" t="s">
        <v>233</v>
      </c>
      <c r="B107" s="12" t="s">
        <v>234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35.19</v>
      </c>
      <c r="X107" s="12">
        <v>14616.32</v>
      </c>
      <c r="Y107" s="12">
        <v>52.7918</v>
      </c>
      <c r="Z107" s="12">
        <v>21924.44</v>
      </c>
      <c r="AA107" s="12">
        <v>0</v>
      </c>
      <c r="AB107" s="12">
        <v>0</v>
      </c>
      <c r="AC107" s="12">
        <v>62.17</v>
      </c>
      <c r="AD107" s="12">
        <v>25817.46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127.36</v>
      </c>
      <c r="AP107" s="12">
        <v>52892.61</v>
      </c>
      <c r="AQ107" s="12">
        <v>0</v>
      </c>
      <c r="AR107" s="12">
        <v>0</v>
      </c>
      <c r="AS107" s="13">
        <f t="shared" si="5"/>
        <v>115250.83</v>
      </c>
    </row>
    <row r="108" spans="1:45">
      <c r="A108" s="11" t="s">
        <v>235</v>
      </c>
      <c r="B108" s="12" t="s">
        <v>236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5.09</v>
      </c>
      <c r="X108" s="12">
        <v>2111.97</v>
      </c>
      <c r="Y108" s="12">
        <v>7.6281</v>
      </c>
      <c r="Z108" s="12">
        <v>3167.95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96.55</v>
      </c>
      <c r="AP108" s="12">
        <v>40097.21</v>
      </c>
      <c r="AQ108" s="12">
        <v>0</v>
      </c>
      <c r="AR108" s="12">
        <v>0</v>
      </c>
      <c r="AS108" s="13">
        <f t="shared" si="5"/>
        <v>45377.13</v>
      </c>
    </row>
    <row r="109" spans="1:45">
      <c r="A109" s="11" t="s">
        <v>237</v>
      </c>
      <c r="B109" s="12" t="s">
        <v>238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98.66</v>
      </c>
      <c r="X109" s="12">
        <v>40972.46</v>
      </c>
      <c r="Y109" s="12">
        <v>147.9862</v>
      </c>
      <c r="Z109" s="12">
        <v>61458.66</v>
      </c>
      <c r="AA109" s="12">
        <v>0</v>
      </c>
      <c r="AB109" s="12">
        <v>0</v>
      </c>
      <c r="AC109" s="12">
        <v>188.63</v>
      </c>
      <c r="AD109" s="12">
        <v>78339.3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893.47</v>
      </c>
      <c r="AP109" s="12">
        <v>371058.09</v>
      </c>
      <c r="AQ109" s="12">
        <v>0</v>
      </c>
      <c r="AR109" s="12">
        <v>0</v>
      </c>
      <c r="AS109" s="13">
        <f t="shared" si="5"/>
        <v>551828.51</v>
      </c>
    </row>
    <row r="110" s="2" customFormat="1" spans="1:45">
      <c r="A110" s="11" t="s">
        <v>239</v>
      </c>
      <c r="B110" s="12" t="s">
        <v>240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81.8</v>
      </c>
      <c r="X110" s="12">
        <v>33973.2</v>
      </c>
      <c r="Y110" s="12">
        <v>122.7059</v>
      </c>
      <c r="Z110" s="12">
        <v>50959.77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181.95</v>
      </c>
      <c r="AP110" s="12">
        <v>75563.84</v>
      </c>
      <c r="AQ110" s="12">
        <v>0</v>
      </c>
      <c r="AR110" s="12">
        <v>0</v>
      </c>
      <c r="AS110" s="13">
        <f t="shared" si="5"/>
        <v>160496.81</v>
      </c>
    </row>
    <row r="111" spans="1:45">
      <c r="A111" s="11" t="s">
        <v>241</v>
      </c>
      <c r="B111" s="11" t="s">
        <v>242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3.6</v>
      </c>
      <c r="X111" s="11">
        <v>1493.67</v>
      </c>
      <c r="Y111" s="11">
        <v>5.3949</v>
      </c>
      <c r="Z111" s="11">
        <v>2240.5</v>
      </c>
      <c r="AA111" s="11">
        <v>0</v>
      </c>
      <c r="AB111" s="11">
        <v>0</v>
      </c>
      <c r="AC111" s="11">
        <v>9.78</v>
      </c>
      <c r="AD111" s="11">
        <v>4062.78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15.35</v>
      </c>
      <c r="AP111" s="11">
        <v>6374.86</v>
      </c>
      <c r="AQ111" s="11">
        <v>0</v>
      </c>
      <c r="AR111" s="11">
        <v>0</v>
      </c>
      <c r="AS111" s="13">
        <f t="shared" si="5"/>
        <v>14171.81</v>
      </c>
    </row>
    <row r="112" spans="1:45">
      <c r="A112" s="11" t="s">
        <v>243</v>
      </c>
      <c r="B112" s="11" t="s">
        <v>244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1.19</v>
      </c>
      <c r="X112" s="11">
        <v>493.17</v>
      </c>
      <c r="Y112" s="11">
        <v>1.7813</v>
      </c>
      <c r="Z112" s="11">
        <v>739.78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15.84</v>
      </c>
      <c r="AP112" s="11">
        <v>6578.35</v>
      </c>
      <c r="AQ112" s="11">
        <v>0</v>
      </c>
      <c r="AR112" s="11">
        <v>0</v>
      </c>
      <c r="AS112" s="13">
        <f t="shared" si="5"/>
        <v>7811.3</v>
      </c>
    </row>
    <row r="113" spans="1:45">
      <c r="A113" s="11" t="s">
        <v>245</v>
      </c>
      <c r="B113" s="11" t="s">
        <v>246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2.93</v>
      </c>
      <c r="X113" s="11">
        <v>1215.79</v>
      </c>
      <c r="Y113" s="11">
        <v>4.3912</v>
      </c>
      <c r="Z113" s="11">
        <v>1823.69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17.96</v>
      </c>
      <c r="AP113" s="11">
        <v>7458.79</v>
      </c>
      <c r="AQ113" s="11">
        <v>0</v>
      </c>
      <c r="AR113" s="11">
        <v>0</v>
      </c>
      <c r="AS113" s="13">
        <f t="shared" si="5"/>
        <v>10498.27</v>
      </c>
    </row>
    <row r="114" spans="1:45">
      <c r="A114" s="11" t="s">
        <v>247</v>
      </c>
      <c r="B114" s="11" t="s">
        <v>248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2.39</v>
      </c>
      <c r="X114" s="11">
        <v>993.52</v>
      </c>
      <c r="Y114" s="11">
        <v>3.5884</v>
      </c>
      <c r="Z114" s="11">
        <v>1490.27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10.9</v>
      </c>
      <c r="AP114" s="11">
        <v>4526.77</v>
      </c>
      <c r="AQ114" s="11">
        <v>0</v>
      </c>
      <c r="AR114" s="11">
        <v>0</v>
      </c>
      <c r="AS114" s="13">
        <f t="shared" si="5"/>
        <v>7010.56</v>
      </c>
    </row>
    <row r="115" spans="1:45">
      <c r="A115" s="11" t="s">
        <v>249</v>
      </c>
      <c r="B115" s="11" t="s">
        <v>250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67.16</v>
      </c>
      <c r="X115" s="11">
        <v>27892.92</v>
      </c>
      <c r="Y115" s="11">
        <v>100.745</v>
      </c>
      <c r="Z115" s="11">
        <v>41839.38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179.83</v>
      </c>
      <c r="AP115" s="11">
        <v>74683.4</v>
      </c>
      <c r="AQ115" s="11">
        <v>0</v>
      </c>
      <c r="AR115" s="11">
        <v>0</v>
      </c>
      <c r="AS115" s="13">
        <f t="shared" si="5"/>
        <v>144415.7</v>
      </c>
    </row>
    <row r="116" spans="1:45">
      <c r="A116" s="11" t="s">
        <v>251</v>
      </c>
      <c r="B116" s="11" t="s">
        <v>252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43.96</v>
      </c>
      <c r="X116" s="11">
        <v>18257.67</v>
      </c>
      <c r="Y116" s="11">
        <v>0.9347</v>
      </c>
      <c r="Z116" s="11">
        <v>388.18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229.79</v>
      </c>
      <c r="AP116" s="11">
        <v>95431.79</v>
      </c>
      <c r="AQ116" s="11">
        <v>0</v>
      </c>
      <c r="AR116" s="11">
        <v>0</v>
      </c>
      <c r="AS116" s="13">
        <f t="shared" ref="AS111:AS137" si="6">H116+X116+Z116+AB116+AD116+AF116+AH116+AP116+N116+F116+D116+J116+L116+P116+R116+T116+V116+AJ116+AL116+AN116+AR116</f>
        <v>114077.64</v>
      </c>
    </row>
    <row r="117" spans="1:45">
      <c r="A117" s="12" t="s">
        <v>253</v>
      </c>
      <c r="B117" s="12" t="s">
        <v>254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253.8612</v>
      </c>
      <c r="Z117" s="12">
        <v>105428.54</v>
      </c>
      <c r="AA117" s="12">
        <v>637.3</v>
      </c>
      <c r="AB117" s="12">
        <v>264671.5</v>
      </c>
      <c r="AC117" s="12">
        <v>10.85</v>
      </c>
      <c r="AD117" s="12">
        <v>4504.13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3">
        <f t="shared" si="6"/>
        <v>374604.17</v>
      </c>
    </row>
    <row r="118" s="1" customFormat="1" spans="1:45">
      <c r="A118" s="12" t="s">
        <v>255</v>
      </c>
      <c r="B118" s="12" t="s">
        <v>256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1.37</v>
      </c>
      <c r="X118" s="12">
        <v>570.66</v>
      </c>
      <c r="Y118" s="12">
        <v>2.0611</v>
      </c>
      <c r="Z118" s="12">
        <v>855.96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3.6</v>
      </c>
      <c r="AP118" s="12">
        <v>1495.08</v>
      </c>
      <c r="AQ118" s="12">
        <v>0</v>
      </c>
      <c r="AR118" s="12">
        <v>0</v>
      </c>
      <c r="AS118" s="13">
        <f t="shared" si="6"/>
        <v>2921.7</v>
      </c>
    </row>
    <row r="119" s="1" customFormat="1" spans="1:45">
      <c r="A119" s="12" t="s">
        <v>257</v>
      </c>
      <c r="B119" s="12" t="s">
        <v>258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9.14</v>
      </c>
      <c r="X119" s="12">
        <v>3795.63</v>
      </c>
      <c r="Y119" s="12">
        <v>13.7092</v>
      </c>
      <c r="Z119" s="12">
        <v>5693.45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28.42</v>
      </c>
      <c r="AP119" s="12">
        <v>11802.83</v>
      </c>
      <c r="AQ119" s="12">
        <v>0</v>
      </c>
      <c r="AR119" s="12">
        <v>0</v>
      </c>
      <c r="AS119" s="13">
        <f t="shared" si="6"/>
        <v>21291.91</v>
      </c>
    </row>
    <row r="120" s="1" customFormat="1" spans="1:45">
      <c r="A120" s="12" t="s">
        <v>259</v>
      </c>
      <c r="B120" s="12" t="s">
        <v>260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1.16</v>
      </c>
      <c r="X120" s="12">
        <v>480.46</v>
      </c>
      <c r="Y120" s="12">
        <v>1.7353</v>
      </c>
      <c r="Z120" s="12">
        <v>720.66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5.43</v>
      </c>
      <c r="AP120" s="12">
        <v>2255.08</v>
      </c>
      <c r="AQ120" s="12">
        <v>0</v>
      </c>
      <c r="AR120" s="12">
        <v>0</v>
      </c>
      <c r="AS120" s="13">
        <f t="shared" si="6"/>
        <v>3456.2</v>
      </c>
    </row>
    <row r="121" s="1" customFormat="1" spans="1:45">
      <c r="A121" s="12" t="s">
        <v>261</v>
      </c>
      <c r="B121" s="12" t="s">
        <v>262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1.54</v>
      </c>
      <c r="X121" s="12">
        <v>641.47</v>
      </c>
      <c r="Y121" s="12">
        <v>2.3169</v>
      </c>
      <c r="Z121" s="12">
        <v>962.21</v>
      </c>
      <c r="AA121" s="12">
        <v>0</v>
      </c>
      <c r="AB121" s="12">
        <v>0</v>
      </c>
      <c r="AC121" s="12">
        <v>0.43</v>
      </c>
      <c r="AD121" s="12">
        <v>179.61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5.55</v>
      </c>
      <c r="AP121" s="12">
        <v>2304.92</v>
      </c>
      <c r="AQ121" s="12">
        <v>0</v>
      </c>
      <c r="AR121" s="12">
        <v>0</v>
      </c>
      <c r="AS121" s="13">
        <f t="shared" si="6"/>
        <v>4088.21</v>
      </c>
    </row>
    <row r="122" s="1" customFormat="1" spans="1:45">
      <c r="A122" s="12" t="s">
        <v>263</v>
      </c>
      <c r="B122" s="12" t="s">
        <v>264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63.94</v>
      </c>
      <c r="X122" s="12">
        <v>26552.33</v>
      </c>
      <c r="Y122" s="12">
        <v>95.903</v>
      </c>
      <c r="Z122" s="12">
        <v>39828.49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120.64</v>
      </c>
      <c r="AP122" s="12">
        <v>50101.79</v>
      </c>
      <c r="AQ122" s="12">
        <v>0</v>
      </c>
      <c r="AR122" s="12">
        <v>0</v>
      </c>
      <c r="AS122" s="13">
        <f t="shared" si="6"/>
        <v>116482.61</v>
      </c>
    </row>
    <row r="123" spans="1:45">
      <c r="A123" s="14" t="s">
        <v>265</v>
      </c>
      <c r="B123" s="14" t="s">
        <v>266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45.07</v>
      </c>
      <c r="X123" s="14">
        <v>18716.12</v>
      </c>
      <c r="Y123" s="14">
        <v>67.5998</v>
      </c>
      <c r="Z123" s="14">
        <v>28074.18</v>
      </c>
      <c r="AA123" s="14">
        <v>0</v>
      </c>
      <c r="AB123" s="14">
        <v>0</v>
      </c>
      <c r="AC123" s="14">
        <v>10.46</v>
      </c>
      <c r="AD123" s="14">
        <v>4342.14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227.28</v>
      </c>
      <c r="AP123" s="14">
        <v>94389.38</v>
      </c>
      <c r="AQ123" s="14">
        <v>0</v>
      </c>
      <c r="AR123" s="14">
        <v>0</v>
      </c>
      <c r="AS123" s="13">
        <f t="shared" si="6"/>
        <v>145521.82</v>
      </c>
    </row>
    <row r="124" s="3" customFormat="1" spans="1:45">
      <c r="A124" s="15" t="s">
        <v>267</v>
      </c>
      <c r="B124" s="15" t="s">
        <v>268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4.66</v>
      </c>
      <c r="X124" s="15">
        <v>1935.88</v>
      </c>
      <c r="Y124" s="15">
        <v>6.9922</v>
      </c>
      <c r="Z124" s="15">
        <v>2903.84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24.02</v>
      </c>
      <c r="AP124" s="15">
        <v>9975.51</v>
      </c>
      <c r="AQ124" s="15">
        <v>0</v>
      </c>
      <c r="AR124" s="15">
        <v>0</v>
      </c>
      <c r="AS124" s="13">
        <f t="shared" si="6"/>
        <v>14815.23</v>
      </c>
    </row>
    <row r="125" s="3" customFormat="1" spans="1:45">
      <c r="A125" s="15" t="s">
        <v>269</v>
      </c>
      <c r="B125" s="15" t="s">
        <v>270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3.73</v>
      </c>
      <c r="X125" s="15">
        <v>1547.86</v>
      </c>
      <c r="Y125" s="15">
        <v>5.5906</v>
      </c>
      <c r="Z125" s="15">
        <v>2321.77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21.37</v>
      </c>
      <c r="AP125" s="15">
        <v>8874.96</v>
      </c>
      <c r="AQ125" s="15">
        <v>0</v>
      </c>
      <c r="AR125" s="15">
        <v>0</v>
      </c>
      <c r="AS125" s="13">
        <f t="shared" si="6"/>
        <v>12744.59</v>
      </c>
    </row>
    <row r="126" s="3" customFormat="1" spans="1:45">
      <c r="A126" s="15" t="s">
        <v>271</v>
      </c>
      <c r="B126" s="15" t="s">
        <v>272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3">
        <f t="shared" si="6"/>
        <v>0</v>
      </c>
    </row>
    <row r="127" s="3" customFormat="1" spans="1:45">
      <c r="A127" s="15" t="s">
        <v>273</v>
      </c>
      <c r="B127" s="15" t="s">
        <v>274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8.44</v>
      </c>
      <c r="X127" s="15">
        <v>3503.76</v>
      </c>
      <c r="Y127" s="15">
        <v>12.6551</v>
      </c>
      <c r="Z127" s="15">
        <v>5255.66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21.19</v>
      </c>
      <c r="AP127" s="15">
        <v>8800.21</v>
      </c>
      <c r="AQ127" s="15">
        <v>0</v>
      </c>
      <c r="AR127" s="15">
        <v>0</v>
      </c>
      <c r="AS127" s="13">
        <f t="shared" si="6"/>
        <v>17559.63</v>
      </c>
    </row>
    <row r="128" s="3" customFormat="1" spans="1:45">
      <c r="A128" s="15" t="s">
        <v>275</v>
      </c>
      <c r="B128" s="15" t="s">
        <v>276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2.95</v>
      </c>
      <c r="X128" s="15">
        <v>1223.18</v>
      </c>
      <c r="Y128" s="15">
        <v>4.418</v>
      </c>
      <c r="Z128" s="15">
        <v>1834.77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14.65</v>
      </c>
      <c r="AP128" s="15">
        <v>6084.15</v>
      </c>
      <c r="AQ128" s="15">
        <v>0</v>
      </c>
      <c r="AR128" s="15">
        <v>0</v>
      </c>
      <c r="AS128" s="13">
        <f t="shared" si="6"/>
        <v>9142.1</v>
      </c>
    </row>
    <row r="129" s="3" customFormat="1" spans="1:45">
      <c r="A129" s="15" t="s">
        <v>277</v>
      </c>
      <c r="B129" s="15" t="s">
        <v>278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38.12</v>
      </c>
      <c r="X129" s="15">
        <v>15830.28</v>
      </c>
      <c r="Y129" s="15">
        <v>57.1766</v>
      </c>
      <c r="Z129" s="15">
        <v>23745.42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250.61</v>
      </c>
      <c r="AP129" s="15">
        <v>104078.33</v>
      </c>
      <c r="AQ129" s="15">
        <v>0</v>
      </c>
      <c r="AR129" s="15">
        <v>0</v>
      </c>
      <c r="AS129" s="13">
        <f t="shared" si="6"/>
        <v>143654.03</v>
      </c>
    </row>
    <row r="130" s="3" customFormat="1" spans="1:45">
      <c r="A130" s="15" t="s">
        <v>279</v>
      </c>
      <c r="B130" s="15" t="s">
        <v>280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9.4</v>
      </c>
      <c r="X130" s="15">
        <v>3901.83</v>
      </c>
      <c r="Y130" s="15">
        <v>14.0928</v>
      </c>
      <c r="Z130" s="15">
        <v>5852.75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14.27</v>
      </c>
      <c r="AP130" s="15">
        <v>5926.33</v>
      </c>
      <c r="AQ130" s="15">
        <v>0</v>
      </c>
      <c r="AR130" s="15">
        <v>0</v>
      </c>
      <c r="AS130" s="13">
        <f t="shared" si="6"/>
        <v>15680.91</v>
      </c>
    </row>
    <row r="131" s="3" customFormat="1" spans="1:45">
      <c r="A131" s="15" t="s">
        <v>281</v>
      </c>
      <c r="B131" s="15" t="s">
        <v>282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0.58</v>
      </c>
      <c r="X131" s="15">
        <v>242.41</v>
      </c>
      <c r="Y131" s="15">
        <v>0.8755</v>
      </c>
      <c r="Z131" s="15">
        <v>363.58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3.68</v>
      </c>
      <c r="AP131" s="15">
        <v>1528.3</v>
      </c>
      <c r="AQ131" s="15">
        <v>0</v>
      </c>
      <c r="AR131" s="15">
        <v>0</v>
      </c>
      <c r="AS131" s="13">
        <f t="shared" si="6"/>
        <v>2134.29</v>
      </c>
    </row>
    <row r="132" s="3" customFormat="1" spans="1:45">
      <c r="A132" s="15" t="s">
        <v>283</v>
      </c>
      <c r="B132" s="15" t="s">
        <v>284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0.44</v>
      </c>
      <c r="X132" s="15">
        <v>184.35</v>
      </c>
      <c r="Y132" s="15">
        <v>0.6658</v>
      </c>
      <c r="Z132" s="15">
        <v>276.5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1.79</v>
      </c>
      <c r="AP132" s="15">
        <v>743.39</v>
      </c>
      <c r="AQ132" s="15">
        <v>0</v>
      </c>
      <c r="AR132" s="15">
        <v>0</v>
      </c>
      <c r="AS132" s="13">
        <f t="shared" si="6"/>
        <v>1204.24</v>
      </c>
    </row>
    <row r="133" s="3" customFormat="1" spans="1:45">
      <c r="A133" s="15" t="s">
        <v>285</v>
      </c>
      <c r="B133" s="15" t="s">
        <v>286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2.36</v>
      </c>
      <c r="X133" s="15">
        <v>978.65</v>
      </c>
      <c r="Y133" s="15">
        <v>3.5348</v>
      </c>
      <c r="Z133" s="15">
        <v>1467.98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102.19</v>
      </c>
      <c r="AH133" s="15">
        <v>42440.34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12.37</v>
      </c>
      <c r="AP133" s="15">
        <v>5137.26</v>
      </c>
      <c r="AQ133" s="15">
        <v>0</v>
      </c>
      <c r="AR133" s="15">
        <v>0</v>
      </c>
      <c r="AS133" s="13">
        <f t="shared" si="6"/>
        <v>50024.23</v>
      </c>
    </row>
    <row r="134" s="3" customFormat="1" spans="1:45">
      <c r="A134" s="15" t="s">
        <v>287</v>
      </c>
      <c r="B134" s="15" t="s">
        <v>288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13.46</v>
      </c>
      <c r="AD134" s="15">
        <v>6259.4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3">
        <f t="shared" si="6"/>
        <v>6259.4</v>
      </c>
    </row>
    <row r="135" s="3" customFormat="1" spans="1:45">
      <c r="A135" s="15" t="s">
        <v>289</v>
      </c>
      <c r="B135" s="15" t="s">
        <v>289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3">
        <f t="shared" si="6"/>
        <v>0</v>
      </c>
    </row>
    <row r="136" s="3" customFormat="1" spans="1:45">
      <c r="A136" s="15" t="s">
        <v>290</v>
      </c>
      <c r="B136" s="15" t="s">
        <v>291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0.0126</v>
      </c>
      <c r="Z136" s="15">
        <v>5.85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3">
        <f t="shared" si="6"/>
        <v>5.85</v>
      </c>
    </row>
    <row r="137" s="3" customFormat="1" spans="1:45">
      <c r="A137" s="15" t="s">
        <v>292</v>
      </c>
      <c r="B137" s="15" t="s">
        <v>293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3.08</v>
      </c>
      <c r="X137" s="15">
        <v>1278.21</v>
      </c>
      <c r="Y137" s="15">
        <v>4.6167</v>
      </c>
      <c r="Z137" s="15">
        <v>1917.32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2.16</v>
      </c>
      <c r="AP137" s="15">
        <v>897.05</v>
      </c>
      <c r="AQ137" s="15">
        <v>0</v>
      </c>
      <c r="AR137" s="15">
        <v>0</v>
      </c>
      <c r="AS137" s="13">
        <f t="shared" si="6"/>
        <v>4092.58</v>
      </c>
    </row>
    <row r="138" s="3" customFormat="1" spans="1:45">
      <c r="A138" s="15" t="s">
        <v>294</v>
      </c>
      <c r="B138" s="15" t="s">
        <v>295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3">
        <f t="shared" ref="AS138:AS163" si="7">H138+X138+Z138+AB138+AD138+AF138+AH138+AP138+N138+F138+D138+J138+L138+P138+R138+T138+V138+AJ138+AL138+AN138+AR138</f>
        <v>0</v>
      </c>
    </row>
    <row r="139" s="3" customFormat="1" spans="1:45">
      <c r="A139" s="15" t="s">
        <v>296</v>
      </c>
      <c r="B139" s="15" t="s">
        <v>297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3">
        <f t="shared" si="7"/>
        <v>0</v>
      </c>
    </row>
    <row r="140" s="3" customFormat="1" spans="1:45">
      <c r="A140" s="15" t="s">
        <v>298</v>
      </c>
      <c r="B140" s="15" t="s">
        <v>299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3">
        <f t="shared" si="7"/>
        <v>0</v>
      </c>
    </row>
    <row r="141" s="3" customFormat="1" spans="1:45">
      <c r="A141" s="15" t="s">
        <v>300</v>
      </c>
      <c r="B141" s="15" t="s">
        <v>301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3">
        <f t="shared" si="7"/>
        <v>0</v>
      </c>
    </row>
    <row r="142" s="3" customFormat="1" spans="1:45">
      <c r="A142" s="15" t="s">
        <v>302</v>
      </c>
      <c r="B142" s="15" t="s">
        <v>302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3">
        <f t="shared" si="7"/>
        <v>0</v>
      </c>
    </row>
    <row r="143" s="3" customFormat="1" spans="1:45">
      <c r="A143" s="15" t="s">
        <v>303</v>
      </c>
      <c r="B143" s="15" t="s">
        <v>304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3">
        <f t="shared" si="7"/>
        <v>0</v>
      </c>
    </row>
    <row r="144" s="3" customFormat="1" spans="1:45">
      <c r="A144" s="15" t="s">
        <v>305</v>
      </c>
      <c r="B144" s="15" t="s">
        <v>305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3">
        <f t="shared" si="7"/>
        <v>0</v>
      </c>
    </row>
    <row r="145" s="3" customFormat="1" spans="1:45">
      <c r="A145" s="15" t="s">
        <v>306</v>
      </c>
      <c r="B145" s="15" t="s">
        <v>307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3">
        <f t="shared" si="7"/>
        <v>0</v>
      </c>
    </row>
    <row r="146" s="3" customFormat="1" spans="1:45">
      <c r="A146" s="15" t="s">
        <v>308</v>
      </c>
      <c r="B146" s="15" t="s">
        <v>308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3">
        <f t="shared" si="7"/>
        <v>0</v>
      </c>
    </row>
    <row r="147" s="3" customFormat="1" spans="1:45">
      <c r="A147" s="15" t="s">
        <v>309</v>
      </c>
      <c r="B147" s="15" t="s">
        <v>310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3">
        <f t="shared" si="7"/>
        <v>0</v>
      </c>
    </row>
    <row r="148" s="3" customFormat="1" spans="1:45">
      <c r="A148" s="15" t="s">
        <v>311</v>
      </c>
      <c r="B148" s="15" t="s">
        <v>311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3">
        <f t="shared" si="7"/>
        <v>0</v>
      </c>
    </row>
    <row r="149" s="3" customFormat="1" spans="1:45">
      <c r="A149" s="15" t="s">
        <v>312</v>
      </c>
      <c r="B149" s="15" t="s">
        <v>312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3">
        <f t="shared" si="7"/>
        <v>0</v>
      </c>
    </row>
    <row r="150" s="3" customFormat="1" spans="1:45">
      <c r="A150" s="15" t="s">
        <v>313</v>
      </c>
      <c r="B150" s="15" t="s">
        <v>313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3">
        <f t="shared" si="7"/>
        <v>0</v>
      </c>
    </row>
    <row r="151" s="3" customFormat="1" spans="1:45">
      <c r="A151" s="15" t="s">
        <v>314</v>
      </c>
      <c r="B151" s="15" t="s">
        <v>315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3">
        <f t="shared" si="7"/>
        <v>0</v>
      </c>
    </row>
    <row r="152" s="3" customFormat="1" spans="1:45">
      <c r="A152" s="15" t="s">
        <v>316</v>
      </c>
      <c r="B152" s="15" t="s">
        <v>317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3">
        <f t="shared" si="7"/>
        <v>0</v>
      </c>
    </row>
    <row r="153" s="3" customFormat="1" spans="1:45">
      <c r="A153" s="15" t="s">
        <v>318</v>
      </c>
      <c r="B153" s="15" t="s">
        <v>318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3">
        <f t="shared" si="7"/>
        <v>0</v>
      </c>
    </row>
    <row r="154" s="3" customFormat="1" spans="1:45">
      <c r="A154" s="15" t="s">
        <v>319</v>
      </c>
      <c r="B154" s="15" t="s">
        <v>319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3">
        <f t="shared" si="7"/>
        <v>0</v>
      </c>
    </row>
    <row r="155" s="3" customFormat="1" spans="1:45">
      <c r="A155" s="15" t="s">
        <v>320</v>
      </c>
      <c r="B155" s="15" t="s">
        <v>321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3">
        <f t="shared" si="7"/>
        <v>0</v>
      </c>
    </row>
    <row r="156" s="3" customFormat="1" spans="1:45">
      <c r="A156" s="15" t="s">
        <v>322</v>
      </c>
      <c r="B156" s="15" t="s">
        <v>323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7.02</v>
      </c>
      <c r="X156" s="15">
        <v>2914.95</v>
      </c>
      <c r="Y156" s="15">
        <v>10.5283</v>
      </c>
      <c r="Z156" s="15">
        <v>4372.39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18.93</v>
      </c>
      <c r="AP156" s="15">
        <v>7861.63</v>
      </c>
      <c r="AQ156" s="15">
        <v>0</v>
      </c>
      <c r="AR156" s="15">
        <v>0</v>
      </c>
      <c r="AS156" s="13">
        <f t="shared" si="7"/>
        <v>15148.97</v>
      </c>
    </row>
    <row r="157" s="3" customFormat="1" spans="1:45">
      <c r="A157" s="15" t="s">
        <v>324</v>
      </c>
      <c r="B157" s="15" t="s">
        <v>325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2.36</v>
      </c>
      <c r="X157" s="15">
        <v>1022.8</v>
      </c>
      <c r="Y157" s="15">
        <v>0.1865</v>
      </c>
      <c r="Z157" s="15">
        <v>80.84</v>
      </c>
      <c r="AA157" s="15">
        <v>0</v>
      </c>
      <c r="AB157" s="15">
        <v>0</v>
      </c>
      <c r="AC157" s="15">
        <v>15.9</v>
      </c>
      <c r="AD157" s="15">
        <v>6893.9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3">
        <f t="shared" si="7"/>
        <v>7997.54</v>
      </c>
    </row>
    <row r="158" s="3" customFormat="1" spans="1:45">
      <c r="A158" s="15" t="s">
        <v>326</v>
      </c>
      <c r="B158" s="15" t="s">
        <v>327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1.25</v>
      </c>
      <c r="X158" s="15">
        <v>519.87</v>
      </c>
      <c r="Y158" s="15">
        <v>1.8778</v>
      </c>
      <c r="Z158" s="15">
        <v>779.84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16.78</v>
      </c>
      <c r="AP158" s="15">
        <v>6968.73</v>
      </c>
      <c r="AQ158" s="15">
        <v>0</v>
      </c>
      <c r="AR158" s="15">
        <v>0</v>
      </c>
      <c r="AS158" s="13">
        <f t="shared" si="7"/>
        <v>8268.44</v>
      </c>
    </row>
    <row r="159" s="3" customFormat="1" spans="1:45">
      <c r="A159" s="15" t="s">
        <v>328</v>
      </c>
      <c r="B159" s="15" t="s">
        <v>328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3">
        <f t="shared" si="7"/>
        <v>0</v>
      </c>
    </row>
    <row r="160" s="3" customFormat="1" spans="1:45">
      <c r="A160" s="15" t="s">
        <v>329</v>
      </c>
      <c r="B160" s="15" t="s">
        <v>329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3">
        <f t="shared" si="7"/>
        <v>0</v>
      </c>
    </row>
    <row r="161" s="3" customFormat="1" spans="1:45">
      <c r="A161" s="15" t="s">
        <v>330</v>
      </c>
      <c r="B161" s="15" t="s">
        <v>331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3">
        <f t="shared" si="7"/>
        <v>0</v>
      </c>
    </row>
    <row r="162" s="3" customFormat="1" spans="1:45">
      <c r="A162" s="15" t="s">
        <v>332</v>
      </c>
      <c r="B162" s="15" t="s">
        <v>333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6.31</v>
      </c>
      <c r="X162" s="15">
        <v>2621.83</v>
      </c>
      <c r="Y162" s="15">
        <v>9.4696</v>
      </c>
      <c r="Z162" s="15">
        <v>3932.71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20</v>
      </c>
      <c r="AP162" s="15">
        <v>8306</v>
      </c>
      <c r="AQ162" s="15">
        <v>0</v>
      </c>
      <c r="AR162" s="15">
        <v>0</v>
      </c>
      <c r="AS162" s="13">
        <f t="shared" si="7"/>
        <v>14860.54</v>
      </c>
    </row>
    <row r="163" s="3" customFormat="1" spans="1:45">
      <c r="A163" s="15" t="s">
        <v>334</v>
      </c>
      <c r="B163" s="15" t="s">
        <v>335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1.19</v>
      </c>
      <c r="X163" s="15">
        <v>493.04</v>
      </c>
      <c r="Y163" s="15">
        <v>1.7808</v>
      </c>
      <c r="Z163" s="15">
        <v>739.57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3">
        <f t="shared" ref="AS163:AS169" si="8">H163+X163+Z163+AB163+AD163+AF163+AH163+AP163+N163+F163+D163+J163+L163+P163+R163+T163+V163+AJ163+AL163+AN163+AR163</f>
        <v>1232.61</v>
      </c>
    </row>
    <row r="164" s="3" customFormat="1" spans="1:45">
      <c r="A164" s="15" t="s">
        <v>336</v>
      </c>
      <c r="B164" s="15" t="s">
        <v>337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0.15</v>
      </c>
      <c r="X164" s="15">
        <v>61.51</v>
      </c>
      <c r="Y164" s="15">
        <v>0.2221</v>
      </c>
      <c r="Z164" s="15">
        <v>92.23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3">
        <f t="shared" si="8"/>
        <v>153.74</v>
      </c>
    </row>
    <row r="165" s="3" customFormat="1" spans="1:45">
      <c r="A165" s="15" t="s">
        <v>338</v>
      </c>
      <c r="B165" s="15" t="s">
        <v>339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0.62</v>
      </c>
      <c r="X165" s="15">
        <v>257.82</v>
      </c>
      <c r="Y165" s="15">
        <v>0.9311</v>
      </c>
      <c r="Z165" s="15">
        <v>386.7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3">
        <f t="shared" si="8"/>
        <v>644.52</v>
      </c>
    </row>
    <row r="166" s="3" customFormat="1" spans="1:45">
      <c r="A166" s="15" t="s">
        <v>340</v>
      </c>
      <c r="B166" s="15" t="s">
        <v>341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0.33</v>
      </c>
      <c r="X166" s="15">
        <v>138.09</v>
      </c>
      <c r="Y166" s="15">
        <v>0.4987</v>
      </c>
      <c r="Z166" s="15">
        <v>207.13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3">
        <f t="shared" si="8"/>
        <v>345.22</v>
      </c>
    </row>
    <row r="167" s="3" customFormat="1" spans="1:45">
      <c r="A167" s="15" t="s">
        <v>342</v>
      </c>
      <c r="B167" s="15" t="s">
        <v>343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0.4</v>
      </c>
      <c r="X167" s="15">
        <v>164.25</v>
      </c>
      <c r="Y167" s="15">
        <v>0.5932</v>
      </c>
      <c r="Z167" s="15">
        <v>246.35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3">
        <f t="shared" si="8"/>
        <v>410.6</v>
      </c>
    </row>
    <row r="168" s="3" customFormat="1" spans="1:45">
      <c r="A168" s="15" t="s">
        <v>344</v>
      </c>
      <c r="B168" s="15" t="s">
        <v>345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0.16</v>
      </c>
      <c r="X168" s="15">
        <v>66.74</v>
      </c>
      <c r="Y168" s="15">
        <v>0.241</v>
      </c>
      <c r="Z168" s="15">
        <v>100.08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3">
        <f t="shared" si="8"/>
        <v>166.82</v>
      </c>
    </row>
    <row r="169" s="3" customFormat="1" spans="1:45">
      <c r="A169" s="15" t="s">
        <v>346</v>
      </c>
      <c r="B169" s="15" t="s">
        <v>347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3">
        <f t="shared" si="8"/>
        <v>0</v>
      </c>
    </row>
    <row r="170" s="3" customFormat="1" spans="1:45">
      <c r="A170" s="15" t="s">
        <v>348</v>
      </c>
      <c r="B170" s="15" t="s">
        <v>349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3">
        <f>H170+X170+Z170+AB170+AD170+AF170+AH170+AP170+N170+F170+D170+J170+L170+P170+R170+T170+V170+AJ170+AL170+AN170+AR170</f>
        <v>0</v>
      </c>
    </row>
    <row r="171" spans="1:45">
      <c r="A171" s="16" t="s">
        <v>350</v>
      </c>
      <c r="B171" s="16"/>
      <c r="C171" s="14">
        <f>SUM(C4:C170)</f>
        <v>35.09</v>
      </c>
      <c r="D171" s="14">
        <f t="shared" ref="D171:AS171" si="9">SUM(D4:D170)</f>
        <v>16314.53</v>
      </c>
      <c r="E171" s="14">
        <f t="shared" si="9"/>
        <v>0</v>
      </c>
      <c r="F171" s="14">
        <f t="shared" si="9"/>
        <v>0</v>
      </c>
      <c r="G171" s="14">
        <f t="shared" si="9"/>
        <v>0</v>
      </c>
      <c r="H171" s="14">
        <f t="shared" si="9"/>
        <v>0</v>
      </c>
      <c r="I171" s="14">
        <f t="shared" si="9"/>
        <v>0</v>
      </c>
      <c r="J171" s="14">
        <f t="shared" si="9"/>
        <v>0</v>
      </c>
      <c r="K171" s="14">
        <f t="shared" si="9"/>
        <v>0</v>
      </c>
      <c r="L171" s="14">
        <f t="shared" si="9"/>
        <v>0</v>
      </c>
      <c r="M171" s="14">
        <f t="shared" si="9"/>
        <v>0</v>
      </c>
      <c r="N171" s="14">
        <f t="shared" si="9"/>
        <v>0</v>
      </c>
      <c r="O171" s="14">
        <f t="shared" si="9"/>
        <v>0</v>
      </c>
      <c r="P171" s="14">
        <f t="shared" si="9"/>
        <v>0</v>
      </c>
      <c r="Q171" s="14">
        <f t="shared" si="9"/>
        <v>0</v>
      </c>
      <c r="R171" s="14">
        <f t="shared" si="9"/>
        <v>0</v>
      </c>
      <c r="S171" s="14">
        <f t="shared" si="9"/>
        <v>0</v>
      </c>
      <c r="T171" s="14">
        <f t="shared" si="9"/>
        <v>0</v>
      </c>
      <c r="U171" s="14">
        <f t="shared" si="9"/>
        <v>0</v>
      </c>
      <c r="V171" s="14">
        <f t="shared" si="9"/>
        <v>0</v>
      </c>
      <c r="W171" s="14">
        <f t="shared" si="9"/>
        <v>3061.72</v>
      </c>
      <c r="X171" s="14">
        <f t="shared" si="9"/>
        <v>1278509.9</v>
      </c>
      <c r="Y171" s="14">
        <f t="shared" si="9"/>
        <v>7745.3877</v>
      </c>
      <c r="Z171" s="14">
        <f t="shared" si="9"/>
        <v>3222709.25</v>
      </c>
      <c r="AA171" s="14">
        <f t="shared" si="9"/>
        <v>30814.54</v>
      </c>
      <c r="AB171" s="14">
        <f t="shared" si="9"/>
        <v>12842730.79</v>
      </c>
      <c r="AC171" s="14">
        <f t="shared" si="9"/>
        <v>1788.57</v>
      </c>
      <c r="AD171" s="14">
        <f t="shared" si="9"/>
        <v>755491.77</v>
      </c>
      <c r="AE171" s="14">
        <f t="shared" si="9"/>
        <v>0</v>
      </c>
      <c r="AF171" s="14">
        <f t="shared" si="9"/>
        <v>0</v>
      </c>
      <c r="AG171" s="14">
        <f t="shared" si="9"/>
        <v>1663.03</v>
      </c>
      <c r="AH171" s="14">
        <f t="shared" si="9"/>
        <v>698397.6</v>
      </c>
      <c r="AI171" s="14">
        <f t="shared" si="9"/>
        <v>3253.05</v>
      </c>
      <c r="AJ171" s="14">
        <f t="shared" si="9"/>
        <v>1350991.67</v>
      </c>
      <c r="AK171" s="14">
        <f t="shared" si="9"/>
        <v>0</v>
      </c>
      <c r="AL171" s="14">
        <f t="shared" si="9"/>
        <v>0</v>
      </c>
      <c r="AM171" s="14">
        <f t="shared" si="9"/>
        <v>0</v>
      </c>
      <c r="AN171" s="14">
        <f t="shared" si="9"/>
        <v>0</v>
      </c>
      <c r="AO171" s="14">
        <f t="shared" si="9"/>
        <v>4828.73</v>
      </c>
      <c r="AP171" s="14">
        <f t="shared" si="9"/>
        <v>1993979.07</v>
      </c>
      <c r="AQ171" s="14">
        <f t="shared" si="9"/>
        <v>0</v>
      </c>
      <c r="AR171" s="14">
        <f t="shared" si="9"/>
        <v>0</v>
      </c>
      <c r="AS171" s="13">
        <f t="shared" si="9"/>
        <v>22056995.83</v>
      </c>
    </row>
  </sheetData>
  <mergeCells count="26">
    <mergeCell ref="A1:A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171:B171"/>
    <mergeCell ref="A2:A3"/>
    <mergeCell ref="B2:B3"/>
    <mergeCell ref="AS2:AS3"/>
  </mergeCells>
  <pageMargins left="0.699305555555556" right="0.699305555555556" top="0.75" bottom="0.75" header="0.3" footer="0.3"/>
  <pageSetup paperSize="9" scale="2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2022-02-22T09:14:00Z</dcterms:created>
  <dcterms:modified xsi:type="dcterms:W3CDTF">2025-01-23T09:33:03Z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B2033A7BA5A14E1CAEB2CBB80743CE45</vt:lpwstr>
  </property>
  <property fmtid="{D5CDD505-2E9C-101B-9397-08002B2CF9AE}" pid="4" name="KSOReadingLayout">
    <vt:bool>true</vt:bool>
  </property>
</Properties>
</file>