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5年2季度\公示\"/>
    </mc:Choice>
  </mc:AlternateContent>
  <bookViews>
    <workbookView xWindow="0" yWindow="0" windowWidth="24180" windowHeight="130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R170" i="1" l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AS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2" i="1"/>
  <c r="AS11" i="1"/>
  <c r="AS10" i="1"/>
  <c r="AS9" i="1"/>
  <c r="AS8" i="1"/>
  <c r="AS7" i="1"/>
  <c r="AS6" i="1"/>
  <c r="AS5" i="1"/>
  <c r="AS4" i="1"/>
  <c r="AS170" i="1" s="1"/>
</calcChain>
</file>

<file path=xl/sharedStrings.xml><?xml version="1.0" encoding="utf-8"?>
<sst xmlns="http://schemas.openxmlformats.org/spreadsheetml/2006/main" count="400" uniqueCount="349">
  <si>
    <t>电厂</t>
  </si>
  <si>
    <t>简称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</si>
  <si>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</si>
  <si>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</si>
  <si>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</si>
  <si>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</si>
  <si>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</si>
  <si>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</si>
  <si>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</si>
  <si>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</si>
  <si>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</si>
  <si>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</si>
  <si>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</si>
  <si>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</si>
  <si>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</si>
  <si>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</si>
  <si>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</si>
  <si>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</si>
  <si>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</si>
  <si>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</si>
  <si>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</si>
  <si>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</si>
  <si>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</si>
  <si>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</si>
  <si>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</si>
  <si>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</si>
  <si>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</si>
  <si>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</si>
  <si>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</si>
  <si>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</si>
  <si>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</si>
  <si>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</si>
  <si>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</si>
  <si>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</si>
  <si>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</si>
  <si>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</si>
  <si>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</si>
  <si>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</si>
  <si>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</si>
  <si>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</si>
  <si>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</si>
  <si>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</si>
  <si>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</si>
  <si>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</si>
  <si>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</si>
  <si>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</si>
  <si>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</si>
  <si>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</si>
  <si>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</si>
  <si>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</si>
  <si>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</si>
  <si>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</si>
  <si>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</si>
  <si>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</si>
  <si>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</si>
  <si>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</si>
  <si>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</si>
  <si>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</si>
  <si>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</si>
  <si>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</si>
  <si>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</si>
  <si>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</si>
  <si>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</si>
  <si>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</si>
  <si>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</si>
  <si>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</si>
  <si>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</si>
  <si>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</si>
  <si>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</si>
  <si>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</si>
  <si>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</si>
  <si>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</si>
  <si>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</si>
  <si>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</si>
  <si>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</si>
  <si>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</si>
  <si>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</si>
  <si>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</si>
  <si>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</si>
  <si>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</si>
  <si>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</si>
  <si>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</si>
  <si>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</si>
  <si>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</si>
  <si>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</si>
  <si>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</si>
  <si>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</si>
  <si>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</si>
  <si>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</si>
  <si>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</si>
  <si>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</si>
  <si>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</si>
  <si>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</si>
  <si>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</si>
  <si>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</si>
  <si>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</si>
  <si>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</t>
  </si>
  <si>
    <t>长燃厂</t>
  </si>
  <si>
    <t>浙江德能天然气发电有限公司</t>
  </si>
  <si>
    <t>德能厂</t>
  </si>
  <si>
    <t>柯城厂</t>
  </si>
  <si>
    <t>浙江国华余姚天然气发电有限公司</t>
  </si>
  <si>
    <t>华舜厂</t>
  </si>
  <si>
    <t>华电江东然气热电有限公司</t>
  </si>
  <si>
    <t>江东厂</t>
  </si>
  <si>
    <t>金燃厂</t>
  </si>
  <si>
    <t>浙江蓝天天然气发电有限公司</t>
  </si>
  <si>
    <t>蓝天厂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</si>
  <si>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</si>
  <si>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</si>
  <si>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</si>
  <si>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</si>
  <si>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</si>
  <si>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</si>
  <si>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</si>
  <si>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</si>
  <si>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</si>
  <si>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</si>
  <si>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</si>
  <si>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</si>
  <si>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</si>
  <si>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</si>
  <si>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</si>
  <si>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</si>
  <si>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</si>
  <si>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</si>
  <si>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</si>
  <si>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</si>
  <si>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</si>
  <si>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</si>
  <si>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</si>
  <si>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</si>
  <si>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</si>
  <si>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</si>
  <si>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</si>
  <si>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</si>
  <si>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</si>
  <si>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</si>
  <si>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</si>
  <si>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</si>
  <si>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</si>
  <si>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</si>
  <si>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</si>
  <si>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</si>
  <si>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</si>
  <si>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</si>
  <si>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</si>
  <si>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</si>
  <si>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</si>
  <si>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</si>
  <si>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</si>
  <si>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</si>
  <si>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</si>
  <si>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</si>
  <si>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</si>
  <si>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</si>
  <si>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</si>
  <si>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</si>
  <si>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</si>
  <si>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</si>
  <si>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</si>
  <si>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</si>
  <si>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</si>
  <si>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</si>
  <si>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</si>
  <si>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</si>
  <si>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</si>
  <si>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</si>
  <si>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</si>
  <si>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</si>
  <si>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</si>
  <si>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</si>
  <si>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</si>
  <si>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</si>
  <si>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</si>
  <si>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</si>
  <si>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</si>
  <si>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</si>
  <si>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</si>
  <si>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</si>
  <si>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</si>
  <si>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</si>
  <si>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</si>
  <si>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</si>
  <si>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</si>
  <si>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</si>
  <si>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</si>
  <si>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</si>
  <si>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</si>
  <si>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</si>
  <si>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</si>
  <si>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</si>
  <si>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</si>
  <si>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</si>
  <si>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</si>
  <si>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</si>
  <si>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</si>
  <si>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</si>
  <si>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</si>
  <si>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</si>
  <si>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</si>
  <si>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</si>
  <si>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</si>
  <si>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</si>
  <si>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</si>
  <si>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</si>
  <si>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</si>
  <si>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</si>
  <si>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</si>
  <si>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</si>
  <si>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</si>
  <si>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</si>
  <si>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</si>
  <si>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</si>
  <si>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</si>
  <si>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</si>
  <si>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</si>
  <si>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</si>
  <si>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</si>
  <si>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</si>
  <si>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</si>
  <si>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</si>
  <si>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</si>
  <si>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</si>
  <si>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</si>
  <si>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</si>
  <si>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</si>
  <si>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</si>
  <si>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</si>
  <si>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</si>
  <si>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</si>
  <si>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</si>
  <si>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</si>
  <si>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</si>
  <si>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</si>
  <si>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</si>
  <si>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</si>
  <si>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</si>
  <si>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</si>
  <si>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</si>
  <si>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</si>
  <si>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</si>
  <si>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</si>
  <si>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</si>
  <si>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</si>
  <si>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</si>
  <si>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</si>
  <si>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</si>
  <si>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</si>
  <si>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</si>
  <si>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</si>
  <si>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</si>
  <si>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</si>
  <si>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</si>
  <si>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</si>
  <si>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</si>
  <si>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</si>
  <si>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</si>
  <si>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</si>
  <si>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</si>
  <si>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</si>
  <si>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</si>
  <si>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</si>
  <si>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</si>
  <si>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</si>
  <si>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</si>
  <si>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</si>
  <si>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</si>
  <si>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</si>
  <si>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</si>
  <si>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</si>
  <si>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</si>
  <si>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</si>
  <si>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</si>
  <si>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</si>
  <si>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大唐鳌建（平阳）新能源有限公司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</si>
  <si>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</si>
  <si>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</si>
  <si>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</si>
  <si>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</si>
  <si>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</si>
  <si>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</si>
  <si>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青田小溪水资源开发有限责任公司</t>
  </si>
  <si>
    <t>小溪厂</t>
  </si>
  <si>
    <t>登步站</t>
  </si>
  <si>
    <t>绍兴恒新储能科技有限公司</t>
  </si>
  <si>
    <t>恒新储能</t>
  </si>
  <si>
    <t>国能（浙江温州）能源有限公司</t>
  </si>
  <si>
    <t>郭溪储能</t>
  </si>
  <si>
    <t>建德市晶网储能技术开发有限公司</t>
  </si>
  <si>
    <t>晶网储能</t>
  </si>
  <si>
    <t>万义储能站</t>
  </si>
  <si>
    <t>万义储能</t>
  </si>
  <si>
    <t>泉电储能</t>
  </si>
  <si>
    <t>欣元储能站</t>
  </si>
  <si>
    <t>欣元储能</t>
  </si>
  <si>
    <t>萧开储能</t>
  </si>
  <si>
    <t>长电储能站</t>
  </si>
  <si>
    <t>长电储能</t>
  </si>
  <si>
    <t>杭临储能</t>
  </si>
  <si>
    <t>蓝电储能电站</t>
  </si>
  <si>
    <t>蓝电储能</t>
  </si>
  <si>
    <t>剡中储能</t>
  </si>
  <si>
    <t>柯林储能</t>
  </si>
  <si>
    <t>京能储能</t>
  </si>
  <si>
    <t>丰门储能站</t>
  </si>
  <si>
    <t>丰门储能</t>
  </si>
  <si>
    <t>星兰储能站</t>
  </si>
  <si>
    <t>星兰储能</t>
  </si>
  <si>
    <t>日昇储能</t>
  </si>
  <si>
    <t>绿建储能</t>
  </si>
  <si>
    <t>新亭储能站</t>
  </si>
  <si>
    <t>新亭储能</t>
  </si>
  <si>
    <t>浙江正泰新能源开发有限公司</t>
  </si>
  <si>
    <t>亨泰站</t>
  </si>
  <si>
    <t>浙江浙能（新）镇海燃气发电有限公司</t>
  </si>
  <si>
    <t>新镇海厂</t>
  </si>
  <si>
    <t>杭州建德华电福新新能源有限公司</t>
  </si>
  <si>
    <t>华洋站</t>
  </si>
  <si>
    <t>大有储能</t>
  </si>
  <si>
    <t>定海储能</t>
  </si>
  <si>
    <t>国宏储能站</t>
  </si>
  <si>
    <t>国宏储能</t>
  </si>
  <si>
    <t>舒泰光伏站</t>
  </si>
  <si>
    <t>舒泰站</t>
  </si>
  <si>
    <t>华能浙江能源销售有限责任公司</t>
  </si>
  <si>
    <t>华能浙江能源聚合中心</t>
  </si>
  <si>
    <t>合计</t>
  </si>
  <si>
    <t>浙江浙能金华燃机发电有限责任公司（新气机）</t>
  </si>
  <si>
    <t>温州燃机发电有限公司（燃气）</t>
  </si>
  <si>
    <t>舟山龙源雄亚新能源有限公司</t>
  </si>
  <si>
    <t>龙河光伏站</t>
  </si>
  <si>
    <t>龙河站</t>
  </si>
  <si>
    <t>丽水市纤溪新能源有限公司</t>
  </si>
  <si>
    <t>雅田站</t>
  </si>
  <si>
    <t>浙江大唐乌沙山发电有限责任公司</t>
  </si>
  <si>
    <t>莲岙站</t>
  </si>
  <si>
    <t>衢州宏升新能源科技有限公司</t>
  </si>
  <si>
    <t>莲花站</t>
  </si>
  <si>
    <t>道太光伏站</t>
  </si>
  <si>
    <t>道太站</t>
  </si>
  <si>
    <t>丽水莲都国禾新能源有限公司</t>
  </si>
  <si>
    <t>佳源站</t>
  </si>
  <si>
    <t>浙江浙能能源服务有限公司</t>
  </si>
  <si>
    <t>浙能虚拟电厂</t>
  </si>
  <si>
    <t>2025年5月考核费用分项月报</t>
  </si>
  <si>
    <t>顺发（衢州）热电有限公司</t>
  </si>
  <si>
    <t>衢州市衢江区浙新能光伏发电有限公司</t>
  </si>
  <si>
    <t>大呈站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</si>
</sst>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6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0"/>
  <sheetViews>
    <sheetView tabSelected="1" workbookViewId="0">
      <pane xSplit="1" ySplit="3" topLeftCell="AJ126" activePane="bottomRight" state="frozen"/>
      <selection pane="topRight"/>
      <selection pane="bottomLeft"/>
      <selection pane="bottomRight" activeCell="AT2" sqref="AT2"/>
    </sheetView>
  </sheetViews>
  <sheetFormatPr defaultColWidth="9" defaultRowHeight="13.5" x14ac:dyDescent="0.15"/>
  <cols>
    <col min="1" max="1" width="46.5" style="2" customWidth="1"/>
    <col min="2" max="2" width="21.25" style="2" customWidth="1"/>
    <col min="3" max="3" width="12.25" style="2" customWidth="1"/>
    <col min="4" max="4" width="11.625" style="2" customWidth="1"/>
    <col min="5" max="5" width="12.25" style="2" customWidth="1"/>
    <col min="6" max="6" width="9.125" style="2" customWidth="1"/>
    <col min="7" max="7" width="12.25" style="2" customWidth="1"/>
    <col min="8" max="8" width="9.125" style="2" customWidth="1"/>
    <col min="9" max="9" width="12.25" style="2" customWidth="1"/>
    <col min="10" max="10" width="9.125" style="2" customWidth="1"/>
    <col min="11" max="11" width="12.25" style="2" customWidth="1"/>
    <col min="12" max="12" width="9.125" style="2" customWidth="1"/>
    <col min="13" max="13" width="12.25" style="2" customWidth="1"/>
    <col min="14" max="14" width="9.125" style="2" customWidth="1"/>
    <col min="15" max="15" width="12.25" style="2" customWidth="1"/>
    <col min="16" max="16" width="9.5" style="2" customWidth="1"/>
    <col min="17" max="17" width="12.25" style="2" customWidth="1"/>
    <col min="18" max="18" width="9.125" style="2" customWidth="1"/>
    <col min="19" max="19" width="12.25" style="2" customWidth="1"/>
    <col min="20" max="20" width="9.125" style="2" customWidth="1"/>
    <col min="21" max="21" width="12.25" style="2" customWidth="1"/>
    <col min="22" max="22" width="9.125" style="2" customWidth="1"/>
    <col min="23" max="23" width="12.25" style="2" customWidth="1"/>
    <col min="24" max="24" width="10.5" style="2" customWidth="1"/>
    <col min="25" max="25" width="12.25" style="2" customWidth="1"/>
    <col min="26" max="26" width="10.5" style="2" customWidth="1"/>
    <col min="27" max="27" width="12.25" style="2" customWidth="1"/>
    <col min="28" max="28" width="14.125" style="2" customWidth="1"/>
    <col min="29" max="29" width="12.25" style="2" customWidth="1"/>
    <col min="30" max="30" width="11.5" style="2" customWidth="1"/>
    <col min="31" max="31" width="12.25" style="2" customWidth="1"/>
    <col min="32" max="32" width="9.125" style="2" customWidth="1"/>
    <col min="33" max="33" width="12.25" style="2" customWidth="1"/>
    <col min="34" max="34" width="10.5" style="2" customWidth="1"/>
    <col min="35" max="35" width="12.25" style="2" customWidth="1"/>
    <col min="36" max="36" width="11.625" style="2" customWidth="1"/>
    <col min="37" max="37" width="12.25" style="2" customWidth="1"/>
    <col min="38" max="38" width="9.125" style="2" customWidth="1"/>
    <col min="39" max="39" width="13.125" style="2" customWidth="1"/>
    <col min="40" max="40" width="9.125" style="2" customWidth="1"/>
    <col min="41" max="41" width="12.25" style="2" customWidth="1"/>
    <col min="42" max="42" width="10.5" style="2" customWidth="1"/>
    <col min="43" max="43" width="12.25" style="2" customWidth="1"/>
    <col min="44" max="44" width="9.125" style="2" customWidth="1"/>
    <col min="45" max="45" width="16" style="1" customWidth="1"/>
    <col min="46" max="16384" width="9" style="2"/>
  </cols>
  <sheetData>
    <row r="1" spans="1:45" ht="30.95" customHeight="1" x14ac:dyDescent="0.15">
      <c r="A1" s="17" t="s">
        <v>345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45" s="1" customFormat="1" x14ac:dyDescent="0.15">
      <c r="A2" s="13" t="s">
        <v>0</v>
      </c>
      <c r="B2" s="15" t="s">
        <v>1</v>
      </c>
      <c r="C2" s="13" t="s">
        <v>2</v>
      </c>
      <c r="D2" s="13"/>
      <c r="E2" s="13" t="s">
        <v>3</v>
      </c>
      <c r="F2" s="13"/>
      <c r="G2" s="13" t="s">
        <v>4</v>
      </c>
      <c r="H2" s="13"/>
      <c r="I2" s="13" t="s">
        <v>5</v>
      </c>
      <c r="J2" s="13"/>
      <c r="K2" s="13" t="s">
        <v>6</v>
      </c>
      <c r="L2" s="13"/>
      <c r="M2" s="13" t="s">
        <v>7</v>
      </c>
      <c r="N2" s="13"/>
      <c r="O2" s="13" t="s">
        <v>8</v>
      </c>
      <c r="P2" s="13"/>
      <c r="Q2" s="13" t="s">
        <v>9</v>
      </c>
      <c r="R2" s="13"/>
      <c r="S2" s="13" t="s">
        <v>10</v>
      </c>
      <c r="T2" s="13"/>
      <c r="U2" s="13" t="s">
        <v>11</v>
      </c>
      <c r="V2" s="13"/>
      <c r="W2" s="13" t="s">
        <v>12</v>
      </c>
      <c r="X2" s="13"/>
      <c r="Y2" s="13" t="s">
        <v>13</v>
      </c>
      <c r="Z2" s="13"/>
      <c r="AA2" s="13" t="s">
        <v>14</v>
      </c>
      <c r="AB2" s="13"/>
      <c r="AC2" s="13" t="s">
        <v>15</v>
      </c>
      <c r="AD2" s="13"/>
      <c r="AE2" s="13" t="s">
        <v>16</v>
      </c>
      <c r="AF2" s="13"/>
      <c r="AG2" s="13" t="s">
        <v>17</v>
      </c>
      <c r="AH2" s="13"/>
      <c r="AI2" s="13" t="s">
        <v>18</v>
      </c>
      <c r="AJ2" s="13"/>
      <c r="AK2" s="13" t="s">
        <v>19</v>
      </c>
      <c r="AL2" s="13"/>
      <c r="AM2" s="13" t="s">
        <v>20</v>
      </c>
      <c r="AN2" s="13"/>
      <c r="AO2" s="13" t="s">
        <v>21</v>
      </c>
      <c r="AP2" s="13"/>
      <c r="AQ2" s="13" t="s">
        <v>22</v>
      </c>
      <c r="AR2" s="13"/>
      <c r="AS2" s="15" t="s">
        <v>23</v>
      </c>
    </row>
    <row r="3" spans="1:45" s="1" customFormat="1" x14ac:dyDescent="0.15">
      <c r="A3" s="14"/>
      <c r="B3" s="16"/>
      <c r="C3" s="11" t="s">
        <v>24</v>
      </c>
      <c r="D3" s="11" t="s">
        <v>25</v>
      </c>
      <c r="E3" s="11" t="s">
        <v>24</v>
      </c>
      <c r="F3" s="11" t="s">
        <v>25</v>
      </c>
      <c r="G3" s="11" t="s">
        <v>24</v>
      </c>
      <c r="H3" s="11" t="s">
        <v>25</v>
      </c>
      <c r="I3" s="11" t="s">
        <v>24</v>
      </c>
      <c r="J3" s="11" t="s">
        <v>25</v>
      </c>
      <c r="K3" s="11" t="s">
        <v>24</v>
      </c>
      <c r="L3" s="11" t="s">
        <v>25</v>
      </c>
      <c r="M3" s="11" t="s">
        <v>24</v>
      </c>
      <c r="N3" s="11" t="s">
        <v>25</v>
      </c>
      <c r="O3" s="11" t="s">
        <v>24</v>
      </c>
      <c r="P3" s="11" t="s">
        <v>25</v>
      </c>
      <c r="Q3" s="11" t="s">
        <v>24</v>
      </c>
      <c r="R3" s="11" t="s">
        <v>25</v>
      </c>
      <c r="S3" s="11" t="s">
        <v>24</v>
      </c>
      <c r="T3" s="11" t="s">
        <v>25</v>
      </c>
      <c r="U3" s="11" t="s">
        <v>24</v>
      </c>
      <c r="V3" s="11" t="s">
        <v>25</v>
      </c>
      <c r="W3" s="11" t="s">
        <v>24</v>
      </c>
      <c r="X3" s="11" t="s">
        <v>25</v>
      </c>
      <c r="Y3" s="11" t="s">
        <v>24</v>
      </c>
      <c r="Z3" s="11" t="s">
        <v>25</v>
      </c>
      <c r="AA3" s="11" t="s">
        <v>24</v>
      </c>
      <c r="AB3" s="11" t="s">
        <v>25</v>
      </c>
      <c r="AC3" s="11" t="s">
        <v>24</v>
      </c>
      <c r="AD3" s="11" t="s">
        <v>25</v>
      </c>
      <c r="AE3" s="11" t="s">
        <v>24</v>
      </c>
      <c r="AF3" s="11" t="s">
        <v>25</v>
      </c>
      <c r="AG3" s="11" t="s">
        <v>24</v>
      </c>
      <c r="AH3" s="11" t="s">
        <v>25</v>
      </c>
      <c r="AI3" s="11" t="s">
        <v>24</v>
      </c>
      <c r="AJ3" s="11" t="s">
        <v>25</v>
      </c>
      <c r="AK3" s="11" t="s">
        <v>24</v>
      </c>
      <c r="AL3" s="11" t="s">
        <v>25</v>
      </c>
      <c r="AM3" s="11" t="s">
        <v>24</v>
      </c>
      <c r="AN3" s="11" t="s">
        <v>25</v>
      </c>
      <c r="AO3" s="11" t="s">
        <v>24</v>
      </c>
      <c r="AP3" s="11" t="s">
        <v>25</v>
      </c>
      <c r="AQ3" s="11" t="s">
        <v>24</v>
      </c>
      <c r="AR3" s="11" t="s">
        <v>25</v>
      </c>
      <c r="AS3" s="16"/>
    </row>
    <row r="4" spans="1:45" x14ac:dyDescent="0.15">
      <c r="A4" s="4" t="s">
        <v>26</v>
      </c>
      <c r="B4" s="5" t="s">
        <v>27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455.73410000000001</v>
      </c>
      <c r="Z4" s="5">
        <v>189266.37</v>
      </c>
      <c r="AA4" s="5">
        <v>1987.49</v>
      </c>
      <c r="AB4" s="5">
        <v>825404.56</v>
      </c>
      <c r="AC4" s="5">
        <v>10.45</v>
      </c>
      <c r="AD4" s="5">
        <v>4339.2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8">
        <f t="shared" ref="AS4:AS12" si="0">H4+X4+Z4+AB4+AD4+AF4+AH4+AP4+N4+F4+D4+J4+L4+P4+R4+T4+V4+AJ4+AL4+AN4+AR4</f>
        <v>1019010.13</v>
      </c>
    </row>
    <row r="5" spans="1:45" x14ac:dyDescent="0.15">
      <c r="A5" s="6" t="s">
        <v>28</v>
      </c>
      <c r="B5" s="7" t="s">
        <v>29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132.13050000000001</v>
      </c>
      <c r="Z5" s="7">
        <v>54873.8</v>
      </c>
      <c r="AA5" s="7">
        <v>399.3</v>
      </c>
      <c r="AB5" s="7">
        <v>165830.53</v>
      </c>
      <c r="AC5" s="7">
        <v>3.76</v>
      </c>
      <c r="AD5" s="7">
        <v>1563.18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8">
        <f t="shared" si="0"/>
        <v>222267.51</v>
      </c>
    </row>
    <row r="6" spans="1:45" x14ac:dyDescent="0.15">
      <c r="A6" s="6" t="s">
        <v>30</v>
      </c>
      <c r="B6" s="7" t="s">
        <v>31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254.36879999999999</v>
      </c>
      <c r="Z6" s="7">
        <v>105639.36</v>
      </c>
      <c r="AA6" s="7">
        <v>430.36</v>
      </c>
      <c r="AB6" s="7">
        <v>178729.75</v>
      </c>
      <c r="AC6" s="7">
        <v>6.01</v>
      </c>
      <c r="AD6" s="7">
        <v>2495.9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8">
        <f t="shared" si="0"/>
        <v>286865.01</v>
      </c>
    </row>
    <row r="7" spans="1:45" x14ac:dyDescent="0.15">
      <c r="A7" s="6" t="s">
        <v>32</v>
      </c>
      <c r="B7" s="7" t="s">
        <v>33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808.21439999999996</v>
      </c>
      <c r="Z7" s="7">
        <v>335651.43</v>
      </c>
      <c r="AA7" s="7">
        <v>1103.01</v>
      </c>
      <c r="AB7" s="7">
        <v>458080.06</v>
      </c>
      <c r="AC7" s="7">
        <v>62.21</v>
      </c>
      <c r="AD7" s="7">
        <v>25835.06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8">
        <f t="shared" si="0"/>
        <v>819566.55</v>
      </c>
    </row>
    <row r="8" spans="1:45" x14ac:dyDescent="0.15">
      <c r="A8" s="6" t="s">
        <v>34</v>
      </c>
      <c r="B8" s="7" t="s">
        <v>35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221.85</v>
      </c>
      <c r="X8" s="7">
        <v>92132.61</v>
      </c>
      <c r="Y8" s="7">
        <v>192.9101</v>
      </c>
      <c r="Z8" s="7">
        <v>80115.570000000007</v>
      </c>
      <c r="AA8" s="7">
        <v>0</v>
      </c>
      <c r="AB8" s="7">
        <v>0</v>
      </c>
      <c r="AC8" s="7">
        <v>6.77</v>
      </c>
      <c r="AD8" s="7">
        <v>2810.16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8">
        <f t="shared" si="0"/>
        <v>175058.34</v>
      </c>
    </row>
    <row r="9" spans="1:45" x14ac:dyDescent="0.15">
      <c r="A9" s="6" t="s">
        <v>36</v>
      </c>
      <c r="B9" s="7" t="s">
        <v>37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97.4833</v>
      </c>
      <c r="Z9" s="7">
        <v>40484.82</v>
      </c>
      <c r="AA9" s="7">
        <v>1808.04</v>
      </c>
      <c r="AB9" s="7">
        <v>750879.9</v>
      </c>
      <c r="AC9" s="7">
        <v>26.41</v>
      </c>
      <c r="AD9" s="7">
        <v>10969.38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8">
        <f t="shared" si="0"/>
        <v>802334.1</v>
      </c>
    </row>
    <row r="10" spans="1:45" x14ac:dyDescent="0.15">
      <c r="A10" s="6" t="s">
        <v>38</v>
      </c>
      <c r="B10" s="7" t="s">
        <v>39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431.47</v>
      </c>
      <c r="R10" s="7">
        <v>179188.99</v>
      </c>
      <c r="S10" s="7">
        <v>0</v>
      </c>
      <c r="T10" s="7">
        <v>0</v>
      </c>
      <c r="U10" s="7">
        <v>0</v>
      </c>
      <c r="V10" s="7">
        <v>0</v>
      </c>
      <c r="W10" s="7">
        <v>24</v>
      </c>
      <c r="X10" s="7">
        <v>9967.2000000000007</v>
      </c>
      <c r="Y10" s="7">
        <v>162.20840000000001</v>
      </c>
      <c r="Z10" s="7">
        <v>67365.13</v>
      </c>
      <c r="AA10" s="7">
        <v>2038.68</v>
      </c>
      <c r="AB10" s="7">
        <v>846664.6</v>
      </c>
      <c r="AC10" s="7">
        <v>310.58</v>
      </c>
      <c r="AD10" s="7">
        <v>128984.54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8">
        <f t="shared" si="0"/>
        <v>1232170.46</v>
      </c>
    </row>
    <row r="11" spans="1:45" x14ac:dyDescent="0.15">
      <c r="A11" s="6" t="s">
        <v>40</v>
      </c>
      <c r="B11" s="7" t="s">
        <v>41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830.55799999999999</v>
      </c>
      <c r="Z11" s="7">
        <v>344930.74</v>
      </c>
      <c r="AA11" s="7">
        <v>2136.73</v>
      </c>
      <c r="AB11" s="7">
        <v>887384.4</v>
      </c>
      <c r="AC11" s="7">
        <v>73.489999999999995</v>
      </c>
      <c r="AD11" s="7">
        <v>30518.44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8">
        <f t="shared" si="0"/>
        <v>1262833.58</v>
      </c>
    </row>
    <row r="12" spans="1:45" x14ac:dyDescent="0.15">
      <c r="A12" s="6" t="s">
        <v>42</v>
      </c>
      <c r="B12" s="7" t="s">
        <v>43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77.391400000000004</v>
      </c>
      <c r="Z12" s="7">
        <v>32140.63</v>
      </c>
      <c r="AA12" s="7">
        <v>423.63</v>
      </c>
      <c r="AB12" s="7">
        <v>175933.95</v>
      </c>
      <c r="AC12" s="7">
        <v>1.88</v>
      </c>
      <c r="AD12" s="7">
        <v>778.9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8">
        <f t="shared" si="0"/>
        <v>208853.48</v>
      </c>
    </row>
    <row r="13" spans="1:45" x14ac:dyDescent="0.15">
      <c r="A13" s="6" t="s">
        <v>44</v>
      </c>
      <c r="B13" s="7" t="s">
        <v>45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6.51</v>
      </c>
      <c r="X13" s="7">
        <v>2705.31</v>
      </c>
      <c r="Y13" s="7">
        <v>100.09820000000001</v>
      </c>
      <c r="Z13" s="7">
        <v>41570.769999999997</v>
      </c>
      <c r="AA13" s="7">
        <v>0</v>
      </c>
      <c r="AB13" s="7">
        <v>0</v>
      </c>
      <c r="AC13" s="7">
        <v>133.46</v>
      </c>
      <c r="AD13" s="7">
        <v>55427.68</v>
      </c>
      <c r="AE13" s="7">
        <v>0</v>
      </c>
      <c r="AF13" s="7">
        <v>0</v>
      </c>
      <c r="AG13" s="7">
        <v>18.63</v>
      </c>
      <c r="AH13" s="7">
        <v>7737.04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8">
        <v>0</v>
      </c>
    </row>
    <row r="14" spans="1:45" x14ac:dyDescent="0.15">
      <c r="A14" s="6" t="s">
        <v>46</v>
      </c>
      <c r="B14" s="7" t="s">
        <v>47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717.23230000000001</v>
      </c>
      <c r="Z14" s="7">
        <v>297866.55</v>
      </c>
      <c r="AA14" s="7">
        <v>3594.62</v>
      </c>
      <c r="AB14" s="7">
        <v>1492846.9</v>
      </c>
      <c r="AC14" s="7">
        <v>244.17</v>
      </c>
      <c r="AD14" s="7">
        <v>101402.45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8">
        <f t="shared" ref="AS14:AS77" si="1">H14+X14+Z14+AB14+AD14+AF14+AH14+AP14+N14+F14+D14+J14+L14+P14+R14+T14+V14+AJ14+AL14+AN14+AR14</f>
        <v>1892115.9</v>
      </c>
    </row>
    <row r="15" spans="1:45" x14ac:dyDescent="0.15">
      <c r="A15" s="6" t="s">
        <v>48</v>
      </c>
      <c r="B15" s="7" t="s">
        <v>49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955.74530000000004</v>
      </c>
      <c r="Z15" s="7">
        <v>396921.01</v>
      </c>
      <c r="AA15" s="7">
        <v>1784.39</v>
      </c>
      <c r="AB15" s="7">
        <v>741057.1</v>
      </c>
      <c r="AC15" s="7">
        <v>2.39</v>
      </c>
      <c r="AD15" s="7">
        <v>993.8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8">
        <f t="shared" si="1"/>
        <v>1138971.9099999999</v>
      </c>
    </row>
    <row r="16" spans="1:45" x14ac:dyDescent="0.15">
      <c r="A16" s="6" t="s">
        <v>50</v>
      </c>
      <c r="B16" s="7" t="s">
        <v>51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1477.9528</v>
      </c>
      <c r="Z16" s="7">
        <v>613793.80000000005</v>
      </c>
      <c r="AA16" s="7">
        <v>3625.37</v>
      </c>
      <c r="AB16" s="7">
        <v>1505615.2</v>
      </c>
      <c r="AC16" s="7">
        <v>0.79</v>
      </c>
      <c r="AD16" s="7">
        <v>326.57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8">
        <f t="shared" si="1"/>
        <v>2119735.5699999998</v>
      </c>
    </row>
    <row r="17" spans="1:45" x14ac:dyDescent="0.15">
      <c r="A17" s="6" t="s">
        <v>52</v>
      </c>
      <c r="B17" s="7" t="s">
        <v>53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2.7229999999999999</v>
      </c>
      <c r="Z17" s="7">
        <v>1130.8499999999999</v>
      </c>
      <c r="AA17" s="7">
        <v>1102.5899999999999</v>
      </c>
      <c r="AB17" s="7">
        <v>457904.78</v>
      </c>
      <c r="AC17" s="7">
        <v>18.75</v>
      </c>
      <c r="AD17" s="7">
        <v>7785.59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f t="shared" si="1"/>
        <v>466821.22000000003</v>
      </c>
    </row>
    <row r="18" spans="1:45" x14ac:dyDescent="0.15">
      <c r="A18" s="6" t="s">
        <v>54</v>
      </c>
      <c r="B18" s="7" t="s">
        <v>55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198.33359999999999</v>
      </c>
      <c r="Z18" s="7">
        <v>82367.960000000006</v>
      </c>
      <c r="AA18" s="7">
        <v>929.18</v>
      </c>
      <c r="AB18" s="7">
        <v>385889.25</v>
      </c>
      <c r="AC18" s="7">
        <v>38.770000000000003</v>
      </c>
      <c r="AD18" s="7">
        <v>16100.98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8">
        <f t="shared" si="1"/>
        <v>484358.19</v>
      </c>
    </row>
    <row r="19" spans="1:45" x14ac:dyDescent="0.15">
      <c r="A19" s="6" t="s">
        <v>56</v>
      </c>
      <c r="B19" s="7" t="s">
        <v>57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393</v>
      </c>
      <c r="X19" s="7">
        <v>163212.9</v>
      </c>
      <c r="Y19" s="7">
        <v>533.3922</v>
      </c>
      <c r="Z19" s="7">
        <v>221517.76</v>
      </c>
      <c r="AA19" s="7">
        <v>0</v>
      </c>
      <c r="AB19" s="7">
        <v>0</v>
      </c>
      <c r="AC19" s="7">
        <v>5.28</v>
      </c>
      <c r="AD19" s="7">
        <v>2191.17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8">
        <f t="shared" si="1"/>
        <v>386921.83</v>
      </c>
    </row>
    <row r="20" spans="1:45" x14ac:dyDescent="0.15">
      <c r="A20" s="6" t="s">
        <v>58</v>
      </c>
      <c r="B20" s="7" t="s">
        <v>59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37.0379</v>
      </c>
      <c r="Z20" s="7">
        <v>15381.84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8">
        <f t="shared" si="1"/>
        <v>15381.84</v>
      </c>
    </row>
    <row r="21" spans="1:45" x14ac:dyDescent="0.15">
      <c r="A21" s="6" t="s">
        <v>60</v>
      </c>
      <c r="B21" s="7" t="s">
        <v>61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202.66730000000001</v>
      </c>
      <c r="Z21" s="7">
        <v>84167.74</v>
      </c>
      <c r="AA21" s="7">
        <v>1115.21</v>
      </c>
      <c r="AB21" s="7">
        <v>463146.7</v>
      </c>
      <c r="AC21" s="7">
        <v>2.4500000000000002</v>
      </c>
      <c r="AD21" s="7">
        <v>1016.44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8">
        <f t="shared" si="1"/>
        <v>548330.88</v>
      </c>
    </row>
    <row r="22" spans="1:45" x14ac:dyDescent="0.15">
      <c r="A22" s="6" t="s">
        <v>62</v>
      </c>
      <c r="B22" s="7" t="s">
        <v>63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186.84299999999999</v>
      </c>
      <c r="Z22" s="7">
        <v>77595.89</v>
      </c>
      <c r="AA22" s="7">
        <v>1215.8900000000001</v>
      </c>
      <c r="AB22" s="7">
        <v>504959.5</v>
      </c>
      <c r="AC22" s="7">
        <v>1.77</v>
      </c>
      <c r="AD22" s="7">
        <v>733.55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8">
        <f t="shared" si="1"/>
        <v>583288.94000000006</v>
      </c>
    </row>
    <row r="23" spans="1:45" x14ac:dyDescent="0.15">
      <c r="A23" s="6" t="s">
        <v>64</v>
      </c>
      <c r="B23" s="7" t="s">
        <v>65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76.101100000000002</v>
      </c>
      <c r="Z23" s="7">
        <v>31604.79</v>
      </c>
      <c r="AA23" s="7">
        <v>111.71</v>
      </c>
      <c r="AB23" s="7">
        <v>46393.99</v>
      </c>
      <c r="AC23" s="7">
        <v>2.0499999999999998</v>
      </c>
      <c r="AD23" s="7">
        <v>853.38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8">
        <f t="shared" si="1"/>
        <v>78852.160000000003</v>
      </c>
    </row>
    <row r="24" spans="1:45" x14ac:dyDescent="0.15">
      <c r="A24" s="6" t="s">
        <v>66</v>
      </c>
      <c r="B24" s="7" t="s">
        <v>67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423.47969999999998</v>
      </c>
      <c r="Z24" s="7">
        <v>175871.11</v>
      </c>
      <c r="AA24" s="7">
        <v>2138.85</v>
      </c>
      <c r="AB24" s="7">
        <v>888265.6</v>
      </c>
      <c r="AC24" s="7">
        <v>22.22</v>
      </c>
      <c r="AD24" s="7">
        <v>9228.43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8">
        <f t="shared" si="1"/>
        <v>1073365.1399999999</v>
      </c>
    </row>
    <row r="25" spans="1:45" x14ac:dyDescent="0.15">
      <c r="A25" s="6" t="s">
        <v>68</v>
      </c>
      <c r="B25" s="7" t="s">
        <v>69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104</v>
      </c>
      <c r="X25" s="7">
        <v>43191.199999999997</v>
      </c>
      <c r="Y25" s="7">
        <v>202.8999</v>
      </c>
      <c r="Z25" s="7">
        <v>84264.31</v>
      </c>
      <c r="AA25" s="7">
        <v>1053.4100000000001</v>
      </c>
      <c r="AB25" s="7">
        <v>437479.06</v>
      </c>
      <c r="AC25" s="7">
        <v>21.15</v>
      </c>
      <c r="AD25" s="7">
        <v>8781.73</v>
      </c>
      <c r="AE25" s="7">
        <v>0</v>
      </c>
      <c r="AF25" s="7">
        <v>0</v>
      </c>
      <c r="AG25" s="7">
        <v>3120</v>
      </c>
      <c r="AH25" s="7">
        <v>1295736</v>
      </c>
      <c r="AI25" s="7">
        <v>4520.75</v>
      </c>
      <c r="AJ25" s="7">
        <v>1877467.48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8">
        <f t="shared" si="1"/>
        <v>3746919.78</v>
      </c>
    </row>
    <row r="26" spans="1:45" x14ac:dyDescent="0.15">
      <c r="A26" s="6" t="s">
        <v>70</v>
      </c>
      <c r="B26" s="7" t="s">
        <v>71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685.66219999999998</v>
      </c>
      <c r="Z26" s="7">
        <v>284755.5</v>
      </c>
      <c r="AA26" s="7">
        <v>3126.63</v>
      </c>
      <c r="AB26" s="7">
        <v>1298489</v>
      </c>
      <c r="AC26" s="7">
        <v>56.11</v>
      </c>
      <c r="AD26" s="7">
        <v>23300.959999999999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8">
        <f t="shared" si="1"/>
        <v>1606545.46</v>
      </c>
    </row>
    <row r="27" spans="1:45" x14ac:dyDescent="0.15">
      <c r="A27" s="6" t="s">
        <v>72</v>
      </c>
      <c r="B27" s="7" t="s">
        <v>73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335.63069999999999</v>
      </c>
      <c r="Z27" s="7">
        <v>139387.42000000001</v>
      </c>
      <c r="AA27" s="7">
        <v>742.15</v>
      </c>
      <c r="AB27" s="7">
        <v>308212.8</v>
      </c>
      <c r="AC27" s="7">
        <v>10.15</v>
      </c>
      <c r="AD27" s="7">
        <v>4214.03</v>
      </c>
      <c r="AE27" s="7">
        <v>0</v>
      </c>
      <c r="AF27" s="7">
        <v>0</v>
      </c>
      <c r="AG27" s="7">
        <v>0</v>
      </c>
      <c r="AH27" s="7">
        <v>0</v>
      </c>
      <c r="AI27" s="7">
        <v>471.9</v>
      </c>
      <c r="AJ27" s="7">
        <v>195980.07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8">
        <f t="shared" si="1"/>
        <v>647794.32000000007</v>
      </c>
    </row>
    <row r="28" spans="1:45" x14ac:dyDescent="0.15">
      <c r="A28" s="6" t="s">
        <v>74</v>
      </c>
      <c r="B28" s="7" t="s">
        <v>75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367.70170000000002</v>
      </c>
      <c r="Z28" s="7">
        <v>152706.53</v>
      </c>
      <c r="AA28" s="7">
        <v>565.6</v>
      </c>
      <c r="AB28" s="7">
        <v>234892.02</v>
      </c>
      <c r="AC28" s="7">
        <v>18.649999999999999</v>
      </c>
      <c r="AD28" s="7">
        <v>7747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8">
        <f t="shared" si="1"/>
        <v>395345.55</v>
      </c>
    </row>
    <row r="29" spans="1:45" x14ac:dyDescent="0.15">
      <c r="A29" s="6" t="s">
        <v>76</v>
      </c>
      <c r="B29" s="7" t="s">
        <v>77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8">
        <f t="shared" si="1"/>
        <v>0</v>
      </c>
    </row>
    <row r="30" spans="1:45" x14ac:dyDescent="0.15">
      <c r="A30" s="6" t="s">
        <v>78</v>
      </c>
      <c r="B30" s="7" t="s">
        <v>79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8">
        <f t="shared" si="1"/>
        <v>0</v>
      </c>
    </row>
    <row r="31" spans="1:45" x14ac:dyDescent="0.15">
      <c r="A31" s="6" t="s">
        <v>80</v>
      </c>
      <c r="B31" s="7" t="s">
        <v>81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0.50229999999999997</v>
      </c>
      <c r="Z31" s="7">
        <v>291.08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19.43</v>
      </c>
      <c r="AH31" s="7">
        <v>11260.49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8">
        <f t="shared" si="1"/>
        <v>11551.57</v>
      </c>
    </row>
    <row r="32" spans="1:45" x14ac:dyDescent="0.15">
      <c r="A32" s="6" t="s">
        <v>82</v>
      </c>
      <c r="B32" s="7" t="s">
        <v>83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0.43</v>
      </c>
      <c r="X32" s="7">
        <v>221.97</v>
      </c>
      <c r="Y32" s="7">
        <v>0.18160000000000001</v>
      </c>
      <c r="Z32" s="7">
        <v>94.34</v>
      </c>
      <c r="AA32" s="7">
        <v>0</v>
      </c>
      <c r="AB32" s="7">
        <v>0</v>
      </c>
      <c r="AC32" s="7">
        <v>25.15</v>
      </c>
      <c r="AD32" s="7">
        <v>13067.7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8">
        <f t="shared" si="1"/>
        <v>13384.01</v>
      </c>
    </row>
    <row r="33" spans="1:45" x14ac:dyDescent="0.15">
      <c r="A33" s="6" t="s">
        <v>84</v>
      </c>
      <c r="B33" s="7" t="s">
        <v>85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1.6144000000000001</v>
      </c>
      <c r="Z33" s="7">
        <v>665.77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8">
        <f t="shared" si="1"/>
        <v>665.77</v>
      </c>
    </row>
    <row r="34" spans="1:45" x14ac:dyDescent="0.15">
      <c r="A34" s="6" t="s">
        <v>86</v>
      </c>
      <c r="B34" s="7" t="s">
        <v>87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1.77</v>
      </c>
      <c r="X34" s="7">
        <v>1162.8</v>
      </c>
      <c r="Y34" s="7">
        <v>0.3599</v>
      </c>
      <c r="Z34" s="7">
        <v>236.41</v>
      </c>
      <c r="AA34" s="7">
        <v>0</v>
      </c>
      <c r="AB34" s="7">
        <v>0</v>
      </c>
      <c r="AC34" s="7">
        <v>30.52</v>
      </c>
      <c r="AD34" s="7">
        <v>20045.080000000002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8">
        <f t="shared" si="1"/>
        <v>21444.29</v>
      </c>
    </row>
    <row r="35" spans="1:45" x14ac:dyDescent="0.15">
      <c r="A35" s="6" t="s">
        <v>88</v>
      </c>
      <c r="B35" s="7" t="s">
        <v>89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2.25</v>
      </c>
      <c r="X35" s="7">
        <v>870.87</v>
      </c>
      <c r="Y35" s="7">
        <v>0.73170000000000002</v>
      </c>
      <c r="Z35" s="7">
        <v>282.64</v>
      </c>
      <c r="AA35" s="7">
        <v>0</v>
      </c>
      <c r="AB35" s="7">
        <v>0</v>
      </c>
      <c r="AC35" s="7">
        <v>6.78</v>
      </c>
      <c r="AD35" s="7">
        <v>2617.9499999999998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8">
        <f t="shared" si="1"/>
        <v>3771.46</v>
      </c>
    </row>
    <row r="36" spans="1:45" x14ac:dyDescent="0.15">
      <c r="A36" s="6" t="s">
        <v>90</v>
      </c>
      <c r="B36" s="7" t="s">
        <v>91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115.88</v>
      </c>
      <c r="X36" s="7">
        <v>47000.36</v>
      </c>
      <c r="Y36" s="7">
        <v>173.81790000000001</v>
      </c>
      <c r="Z36" s="7">
        <v>70500.539999999994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8">
        <f t="shared" si="1"/>
        <v>117500.9</v>
      </c>
    </row>
    <row r="37" spans="1:45" x14ac:dyDescent="0.15">
      <c r="A37" s="6" t="s">
        <v>92</v>
      </c>
      <c r="B37" s="7" t="s">
        <v>93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708.4</v>
      </c>
      <c r="X37" s="7">
        <v>297740.98</v>
      </c>
      <c r="Y37" s="7">
        <v>1.6952</v>
      </c>
      <c r="Z37" s="7">
        <v>712.5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8">
        <f t="shared" si="1"/>
        <v>298453.48</v>
      </c>
    </row>
    <row r="38" spans="1:45" x14ac:dyDescent="0.15">
      <c r="A38" s="6" t="s">
        <v>94</v>
      </c>
      <c r="B38" s="7" t="s">
        <v>95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89.82</v>
      </c>
      <c r="X38" s="7">
        <v>38938.53</v>
      </c>
      <c r="Y38" s="7">
        <v>223.20599999999999</v>
      </c>
      <c r="Z38" s="7">
        <v>96759.79</v>
      </c>
      <c r="AA38" s="7">
        <v>335.69</v>
      </c>
      <c r="AB38" s="7">
        <v>145520.31</v>
      </c>
      <c r="AC38" s="7">
        <v>11.81</v>
      </c>
      <c r="AD38" s="7">
        <v>5118.6000000000004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8">
        <f t="shared" si="1"/>
        <v>286337.23</v>
      </c>
    </row>
    <row r="39" spans="1:45" x14ac:dyDescent="0.15">
      <c r="A39" s="6" t="s">
        <v>96</v>
      </c>
      <c r="B39" s="7" t="s">
        <v>97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2.94</v>
      </c>
      <c r="X39" s="7">
        <v>1275.0999999999999</v>
      </c>
      <c r="Y39" s="7">
        <v>17.409199999999998</v>
      </c>
      <c r="Z39" s="7">
        <v>7546.91</v>
      </c>
      <c r="AA39" s="7">
        <v>275.67</v>
      </c>
      <c r="AB39" s="7">
        <v>119501.64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8">
        <f t="shared" si="1"/>
        <v>128323.65</v>
      </c>
    </row>
    <row r="40" spans="1:45" x14ac:dyDescent="0.15">
      <c r="A40" s="6" t="s">
        <v>98</v>
      </c>
      <c r="B40" s="7" t="s">
        <v>99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8">
        <f t="shared" si="1"/>
        <v>0</v>
      </c>
    </row>
    <row r="41" spans="1:45" x14ac:dyDescent="0.15">
      <c r="A41" s="6" t="s">
        <v>346</v>
      </c>
      <c r="B41" s="7" t="s">
        <v>100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8">
        <f t="shared" si="1"/>
        <v>0</v>
      </c>
    </row>
    <row r="42" spans="1:45" x14ac:dyDescent="0.15">
      <c r="A42" s="6" t="s">
        <v>101</v>
      </c>
      <c r="B42" s="7" t="s">
        <v>102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75.863100000000003</v>
      </c>
      <c r="Z42" s="7">
        <v>32886.65</v>
      </c>
      <c r="AA42" s="7">
        <v>273.83999999999997</v>
      </c>
      <c r="AB42" s="7">
        <v>118709.2</v>
      </c>
      <c r="AC42" s="7">
        <v>13.82</v>
      </c>
      <c r="AD42" s="7">
        <v>5992.53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8">
        <f t="shared" si="1"/>
        <v>157588.38</v>
      </c>
    </row>
    <row r="43" spans="1:45" x14ac:dyDescent="0.15">
      <c r="A43" s="6" t="s">
        <v>103</v>
      </c>
      <c r="B43" s="7" t="s">
        <v>104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65.171000000000006</v>
      </c>
      <c r="Z43" s="7">
        <v>28251.63</v>
      </c>
      <c r="AA43" s="7">
        <v>151.94999999999999</v>
      </c>
      <c r="AB43" s="7">
        <v>65869.89</v>
      </c>
      <c r="AC43" s="7">
        <v>5.66</v>
      </c>
      <c r="AD43" s="7">
        <v>2451.66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8">
        <f t="shared" si="1"/>
        <v>96573.180000000008</v>
      </c>
    </row>
    <row r="44" spans="1:45" x14ac:dyDescent="0.15">
      <c r="A44" s="6" t="s">
        <v>328</v>
      </c>
      <c r="B44" s="7" t="s">
        <v>105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8">
        <f t="shared" si="1"/>
        <v>0</v>
      </c>
    </row>
    <row r="45" spans="1:45" x14ac:dyDescent="0.15">
      <c r="A45" s="6" t="s">
        <v>106</v>
      </c>
      <c r="B45" s="7" t="s">
        <v>107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8">
        <f t="shared" si="1"/>
        <v>0</v>
      </c>
    </row>
    <row r="46" spans="1:45" x14ac:dyDescent="0.15">
      <c r="A46" s="6" t="s">
        <v>329</v>
      </c>
      <c r="B46" s="7" t="s">
        <v>108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8">
        <f t="shared" si="1"/>
        <v>0</v>
      </c>
    </row>
    <row r="47" spans="1:45" x14ac:dyDescent="0.15">
      <c r="A47" s="6" t="s">
        <v>109</v>
      </c>
      <c r="B47" s="7" t="s">
        <v>110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5.5514000000000001</v>
      </c>
      <c r="Z47" s="7">
        <v>2581.41</v>
      </c>
      <c r="AA47" s="7">
        <v>2.87</v>
      </c>
      <c r="AB47" s="7">
        <v>1335.48</v>
      </c>
      <c r="AC47" s="7">
        <v>1.02</v>
      </c>
      <c r="AD47" s="7">
        <v>474.8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8">
        <f t="shared" si="1"/>
        <v>4391.6899999999996</v>
      </c>
    </row>
    <row r="48" spans="1:45" x14ac:dyDescent="0.15">
      <c r="A48" s="6" t="s">
        <v>111</v>
      </c>
      <c r="B48" s="7" t="s">
        <v>112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56.07</v>
      </c>
      <c r="X48" s="7">
        <v>24306</v>
      </c>
      <c r="Y48" s="7">
        <v>72.606399999999994</v>
      </c>
      <c r="Z48" s="7">
        <v>31474.89</v>
      </c>
      <c r="AA48" s="7">
        <v>252.01</v>
      </c>
      <c r="AB48" s="7">
        <v>109245.48</v>
      </c>
      <c r="AC48" s="7">
        <v>13.75</v>
      </c>
      <c r="AD48" s="7">
        <v>5960.89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8">
        <f t="shared" si="1"/>
        <v>170987.26</v>
      </c>
    </row>
    <row r="49" spans="1:45" x14ac:dyDescent="0.15">
      <c r="A49" s="6" t="s">
        <v>113</v>
      </c>
      <c r="B49" s="7" t="s">
        <v>114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7.3067000000000002</v>
      </c>
      <c r="Z49" s="7">
        <v>3397.6</v>
      </c>
      <c r="AA49" s="7">
        <v>90.89</v>
      </c>
      <c r="AB49" s="7">
        <v>42265.25</v>
      </c>
      <c r="AC49" s="7">
        <v>15.02</v>
      </c>
      <c r="AD49" s="7">
        <v>6982.39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8">
        <f t="shared" si="1"/>
        <v>52645.24</v>
      </c>
    </row>
    <row r="50" spans="1:45" x14ac:dyDescent="0.15">
      <c r="A50" s="6" t="s">
        <v>115</v>
      </c>
      <c r="B50" s="7" t="s">
        <v>116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1.49</v>
      </c>
      <c r="AD50" s="7">
        <v>646.20000000000005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8">
        <f t="shared" si="1"/>
        <v>646.20000000000005</v>
      </c>
    </row>
    <row r="51" spans="1:45" x14ac:dyDescent="0.15">
      <c r="A51" s="6" t="s">
        <v>117</v>
      </c>
      <c r="B51" s="7" t="s">
        <v>118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11.8</v>
      </c>
      <c r="X51" s="7">
        <v>5114.05</v>
      </c>
      <c r="Y51" s="7">
        <v>5.0791000000000004</v>
      </c>
      <c r="Z51" s="7">
        <v>2201.7800000000002</v>
      </c>
      <c r="AA51" s="7">
        <v>25.08</v>
      </c>
      <c r="AB51" s="7">
        <v>10872.18</v>
      </c>
      <c r="AC51" s="7">
        <v>0.37</v>
      </c>
      <c r="AD51" s="7">
        <v>159.08000000000001</v>
      </c>
      <c r="AE51" s="7">
        <v>0</v>
      </c>
      <c r="AF51" s="7">
        <v>0</v>
      </c>
      <c r="AG51" s="7">
        <v>250.33</v>
      </c>
      <c r="AH51" s="7">
        <v>108518.11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8">
        <f t="shared" si="1"/>
        <v>126865.20000000001</v>
      </c>
    </row>
    <row r="52" spans="1:45" x14ac:dyDescent="0.15">
      <c r="A52" s="6" t="s">
        <v>119</v>
      </c>
      <c r="B52" s="7" t="s">
        <v>120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1.31</v>
      </c>
      <c r="AB52" s="7">
        <v>569.62</v>
      </c>
      <c r="AC52" s="7">
        <v>0.16</v>
      </c>
      <c r="AD52" s="7">
        <v>69.209999999999994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8">
        <f t="shared" si="1"/>
        <v>638.83000000000004</v>
      </c>
    </row>
    <row r="53" spans="1:45" x14ac:dyDescent="0.15">
      <c r="A53" s="6" t="s">
        <v>121</v>
      </c>
      <c r="B53" s="7" t="s">
        <v>122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16.089300000000001</v>
      </c>
      <c r="Z53" s="7">
        <v>6974.71</v>
      </c>
      <c r="AA53" s="7">
        <v>150.61000000000001</v>
      </c>
      <c r="AB53" s="7">
        <v>65288.13</v>
      </c>
      <c r="AC53" s="7">
        <v>19.62</v>
      </c>
      <c r="AD53" s="7">
        <v>8505.3700000000008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8">
        <f t="shared" si="1"/>
        <v>80768.209999999992</v>
      </c>
    </row>
    <row r="54" spans="1:45" x14ac:dyDescent="0.15">
      <c r="A54" s="6" t="s">
        <v>123</v>
      </c>
      <c r="B54" s="7" t="s">
        <v>124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1.62</v>
      </c>
      <c r="X54" s="7">
        <v>701.79</v>
      </c>
      <c r="Y54" s="7">
        <v>27.703099999999999</v>
      </c>
      <c r="Z54" s="7">
        <v>12009.3</v>
      </c>
      <c r="AA54" s="7">
        <v>224.12</v>
      </c>
      <c r="AB54" s="7">
        <v>97157.31</v>
      </c>
      <c r="AC54" s="7">
        <v>0.97</v>
      </c>
      <c r="AD54" s="7">
        <v>419.1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8">
        <f t="shared" si="1"/>
        <v>110287.5</v>
      </c>
    </row>
    <row r="55" spans="1:45" x14ac:dyDescent="0.15">
      <c r="A55" s="6" t="s">
        <v>125</v>
      </c>
      <c r="B55" s="7" t="s">
        <v>126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9.1999999999999998E-3</v>
      </c>
      <c r="Z55" s="7">
        <v>4.01</v>
      </c>
      <c r="AA55" s="7">
        <v>0</v>
      </c>
      <c r="AB55" s="7">
        <v>0</v>
      </c>
      <c r="AC55" s="7">
        <v>1.68</v>
      </c>
      <c r="AD55" s="7">
        <v>726.68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8">
        <f t="shared" si="1"/>
        <v>730.68999999999994</v>
      </c>
    </row>
    <row r="56" spans="1:45" x14ac:dyDescent="0.15">
      <c r="A56" s="6" t="s">
        <v>127</v>
      </c>
      <c r="B56" s="7" t="s">
        <v>128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64.441000000000003</v>
      </c>
      <c r="Z56" s="7">
        <v>27935.19</v>
      </c>
      <c r="AA56" s="7">
        <v>306.95999999999998</v>
      </c>
      <c r="AB56" s="7">
        <v>133065</v>
      </c>
      <c r="AC56" s="7">
        <v>3.04</v>
      </c>
      <c r="AD56" s="7">
        <v>1317.93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8">
        <f t="shared" si="1"/>
        <v>162318.12</v>
      </c>
    </row>
    <row r="57" spans="1:45" x14ac:dyDescent="0.15">
      <c r="A57" s="6" t="s">
        <v>129</v>
      </c>
      <c r="B57" s="7" t="s">
        <v>130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7.6</v>
      </c>
      <c r="X57" s="7">
        <v>3156.82</v>
      </c>
      <c r="Y57" s="7">
        <v>11.401899999999999</v>
      </c>
      <c r="Z57" s="7">
        <v>4735.2299999999996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29.44</v>
      </c>
      <c r="AP57" s="7">
        <v>12226.43</v>
      </c>
      <c r="AQ57" s="7">
        <v>0</v>
      </c>
      <c r="AR57" s="7">
        <v>0</v>
      </c>
      <c r="AS57" s="8">
        <f t="shared" si="1"/>
        <v>20118.48</v>
      </c>
    </row>
    <row r="58" spans="1:45" x14ac:dyDescent="0.15">
      <c r="A58" s="6" t="s">
        <v>131</v>
      </c>
      <c r="B58" s="7" t="s">
        <v>132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2.91</v>
      </c>
      <c r="X58" s="7">
        <v>1208.19</v>
      </c>
      <c r="Y58" s="7">
        <v>4.3636999999999997</v>
      </c>
      <c r="Z58" s="7">
        <v>1812.25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11.49</v>
      </c>
      <c r="AP58" s="7">
        <v>4771.8</v>
      </c>
      <c r="AQ58" s="7">
        <v>0</v>
      </c>
      <c r="AR58" s="7">
        <v>0</v>
      </c>
      <c r="AS58" s="8">
        <f t="shared" si="1"/>
        <v>7792.24</v>
      </c>
    </row>
    <row r="59" spans="1:45" x14ac:dyDescent="0.15">
      <c r="A59" s="6" t="s">
        <v>133</v>
      </c>
      <c r="B59" s="7" t="s">
        <v>134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1.68</v>
      </c>
      <c r="X59" s="7">
        <v>696.62</v>
      </c>
      <c r="Y59" s="7">
        <v>0</v>
      </c>
      <c r="Z59" s="7">
        <v>0</v>
      </c>
      <c r="AA59" s="7">
        <v>0</v>
      </c>
      <c r="AB59" s="7">
        <v>0</v>
      </c>
      <c r="AC59" s="7">
        <v>7.0000000000000007E-2</v>
      </c>
      <c r="AD59" s="7">
        <v>27.86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10.52</v>
      </c>
      <c r="AP59" s="7">
        <v>4368.96</v>
      </c>
      <c r="AQ59" s="7">
        <v>0</v>
      </c>
      <c r="AR59" s="7">
        <v>0</v>
      </c>
      <c r="AS59" s="8">
        <f t="shared" si="1"/>
        <v>5093.4400000000005</v>
      </c>
    </row>
    <row r="60" spans="1:45" x14ac:dyDescent="0.15">
      <c r="A60" s="6" t="s">
        <v>135</v>
      </c>
      <c r="B60" s="7" t="s">
        <v>136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5.42</v>
      </c>
      <c r="X60" s="7">
        <v>2249.7600000000002</v>
      </c>
      <c r="Y60" s="7">
        <v>8.1257999999999999</v>
      </c>
      <c r="Z60" s="7">
        <v>3374.64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26.95</v>
      </c>
      <c r="AP60" s="7">
        <v>11192.34</v>
      </c>
      <c r="AQ60" s="7">
        <v>0</v>
      </c>
      <c r="AR60" s="7">
        <v>0</v>
      </c>
      <c r="AS60" s="8">
        <f t="shared" si="1"/>
        <v>16816.739999999998</v>
      </c>
    </row>
    <row r="61" spans="1:45" x14ac:dyDescent="0.15">
      <c r="A61" s="6" t="s">
        <v>137</v>
      </c>
      <c r="B61" s="7" t="s">
        <v>138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17.989999999999998</v>
      </c>
      <c r="X61" s="7">
        <v>7470.58</v>
      </c>
      <c r="Y61" s="7">
        <v>26.982500000000002</v>
      </c>
      <c r="Z61" s="7">
        <v>11205.84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100.16</v>
      </c>
      <c r="AP61" s="7">
        <v>41596.449999999997</v>
      </c>
      <c r="AQ61" s="7">
        <v>0</v>
      </c>
      <c r="AR61" s="7">
        <v>0</v>
      </c>
      <c r="AS61" s="8">
        <f t="shared" si="1"/>
        <v>60272.869999999995</v>
      </c>
    </row>
    <row r="62" spans="1:45" x14ac:dyDescent="0.15">
      <c r="A62" s="6" t="s">
        <v>139</v>
      </c>
      <c r="B62" s="7" t="s">
        <v>140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4.37</v>
      </c>
      <c r="X62" s="7">
        <v>1815.73</v>
      </c>
      <c r="Y62" s="7">
        <v>6.5580999999999996</v>
      </c>
      <c r="Z62" s="7">
        <v>2723.57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22.51</v>
      </c>
      <c r="AP62" s="7">
        <v>9348.4</v>
      </c>
      <c r="AQ62" s="7">
        <v>0</v>
      </c>
      <c r="AR62" s="7">
        <v>0</v>
      </c>
      <c r="AS62" s="8">
        <f t="shared" si="1"/>
        <v>13887.7</v>
      </c>
    </row>
    <row r="63" spans="1:45" x14ac:dyDescent="0.15">
      <c r="A63" s="6" t="s">
        <v>141</v>
      </c>
      <c r="B63" s="7" t="s">
        <v>142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3.21</v>
      </c>
      <c r="X63" s="7">
        <v>1334.69</v>
      </c>
      <c r="Y63" s="7">
        <v>4.8208000000000002</v>
      </c>
      <c r="Z63" s="7">
        <v>2002.06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20.010000000000002</v>
      </c>
      <c r="AP63" s="7">
        <v>8310.15</v>
      </c>
      <c r="AQ63" s="7">
        <v>0</v>
      </c>
      <c r="AR63" s="7">
        <v>0</v>
      </c>
      <c r="AS63" s="8">
        <f t="shared" si="1"/>
        <v>11646.9</v>
      </c>
    </row>
    <row r="64" spans="1:45" x14ac:dyDescent="0.15">
      <c r="A64" s="6" t="s">
        <v>143</v>
      </c>
      <c r="B64" s="7" t="s">
        <v>144</v>
      </c>
      <c r="C64" s="7">
        <v>17.010000000000002</v>
      </c>
      <c r="D64" s="7">
        <v>7064.88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1.7</v>
      </c>
      <c r="X64" s="7">
        <v>706.51</v>
      </c>
      <c r="Y64" s="7">
        <v>2.5516999999999999</v>
      </c>
      <c r="Z64" s="7">
        <v>1059.73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10.54</v>
      </c>
      <c r="AP64" s="7">
        <v>4377.26</v>
      </c>
      <c r="AQ64" s="7">
        <v>0</v>
      </c>
      <c r="AR64" s="7">
        <v>0</v>
      </c>
      <c r="AS64" s="8">
        <f t="shared" si="1"/>
        <v>13208.380000000001</v>
      </c>
    </row>
    <row r="65" spans="1:45" x14ac:dyDescent="0.15">
      <c r="A65" s="6" t="s">
        <v>145</v>
      </c>
      <c r="B65" s="7" t="s">
        <v>146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2.2400000000000002</v>
      </c>
      <c r="X65" s="7">
        <v>930.77</v>
      </c>
      <c r="Y65" s="7">
        <v>3.3618000000000001</v>
      </c>
      <c r="Z65" s="7">
        <v>1396.17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7.98</v>
      </c>
      <c r="AP65" s="7">
        <v>3314.09</v>
      </c>
      <c r="AQ65" s="7">
        <v>0</v>
      </c>
      <c r="AR65" s="7">
        <v>0</v>
      </c>
      <c r="AS65" s="8">
        <f t="shared" si="1"/>
        <v>5641.0300000000007</v>
      </c>
    </row>
    <row r="66" spans="1:45" x14ac:dyDescent="0.15">
      <c r="A66" s="6" t="s">
        <v>147</v>
      </c>
      <c r="B66" s="7" t="s">
        <v>148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1.41</v>
      </c>
      <c r="X66" s="7">
        <v>583.70000000000005</v>
      </c>
      <c r="Y66" s="7">
        <v>2.1082000000000001</v>
      </c>
      <c r="Z66" s="7">
        <v>875.53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11.52</v>
      </c>
      <c r="AP66" s="7">
        <v>4784.26</v>
      </c>
      <c r="AQ66" s="7">
        <v>0</v>
      </c>
      <c r="AR66" s="7">
        <v>0</v>
      </c>
      <c r="AS66" s="8">
        <f t="shared" si="1"/>
        <v>6243.49</v>
      </c>
    </row>
    <row r="67" spans="1:45" x14ac:dyDescent="0.15">
      <c r="A67" s="6" t="s">
        <v>149</v>
      </c>
      <c r="B67" s="7" t="s">
        <v>150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8.74</v>
      </c>
      <c r="X67" s="7">
        <v>3628.23</v>
      </c>
      <c r="Y67" s="7">
        <v>13.1045</v>
      </c>
      <c r="Z67" s="7">
        <v>5442.31</v>
      </c>
      <c r="AA67" s="7">
        <v>0</v>
      </c>
      <c r="AB67" s="7">
        <v>0</v>
      </c>
      <c r="AC67" s="7">
        <v>2.3199999999999998</v>
      </c>
      <c r="AD67" s="7">
        <v>965.1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53.32</v>
      </c>
      <c r="AP67" s="7">
        <v>22143.8</v>
      </c>
      <c r="AQ67" s="7">
        <v>0</v>
      </c>
      <c r="AR67" s="7">
        <v>0</v>
      </c>
      <c r="AS67" s="8">
        <f t="shared" si="1"/>
        <v>32179.440000000002</v>
      </c>
    </row>
    <row r="68" spans="1:45" x14ac:dyDescent="0.15">
      <c r="A68" s="6" t="s">
        <v>151</v>
      </c>
      <c r="B68" s="7" t="s">
        <v>152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3.69</v>
      </c>
      <c r="X68" s="7">
        <v>1532.75</v>
      </c>
      <c r="Y68" s="7">
        <v>5.5361000000000002</v>
      </c>
      <c r="Z68" s="7">
        <v>2299.12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23.1</v>
      </c>
      <c r="AP68" s="7">
        <v>9593.43</v>
      </c>
      <c r="AQ68" s="7">
        <v>0</v>
      </c>
      <c r="AR68" s="7">
        <v>0</v>
      </c>
      <c r="AS68" s="8">
        <f t="shared" si="1"/>
        <v>13425.3</v>
      </c>
    </row>
    <row r="69" spans="1:45" x14ac:dyDescent="0.15">
      <c r="A69" s="6" t="s">
        <v>153</v>
      </c>
      <c r="B69" s="7" t="s">
        <v>154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10.39</v>
      </c>
      <c r="X69" s="7">
        <v>4315.17</v>
      </c>
      <c r="Y69" s="7">
        <v>15.585699999999999</v>
      </c>
      <c r="Z69" s="7">
        <v>6472.73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48.87</v>
      </c>
      <c r="AP69" s="7">
        <v>20295.71</v>
      </c>
      <c r="AQ69" s="7">
        <v>0</v>
      </c>
      <c r="AR69" s="7">
        <v>0</v>
      </c>
      <c r="AS69" s="8">
        <f t="shared" si="1"/>
        <v>31083.61</v>
      </c>
    </row>
    <row r="70" spans="1:45" x14ac:dyDescent="0.15">
      <c r="A70" s="6" t="s">
        <v>155</v>
      </c>
      <c r="B70" s="7" t="s">
        <v>156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4.3499999999999996</v>
      </c>
      <c r="X70" s="7">
        <v>1805.39</v>
      </c>
      <c r="Y70" s="7">
        <v>6.5208000000000004</v>
      </c>
      <c r="Z70" s="7">
        <v>2708.09</v>
      </c>
      <c r="AA70" s="7">
        <v>0</v>
      </c>
      <c r="AB70" s="7">
        <v>0</v>
      </c>
      <c r="AC70" s="7">
        <v>4.22</v>
      </c>
      <c r="AD70" s="7">
        <v>1751.22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32.5</v>
      </c>
      <c r="AP70" s="7">
        <v>13497.25</v>
      </c>
      <c r="AQ70" s="7">
        <v>0</v>
      </c>
      <c r="AR70" s="7">
        <v>0</v>
      </c>
      <c r="AS70" s="8">
        <f t="shared" si="1"/>
        <v>19761.95</v>
      </c>
    </row>
    <row r="71" spans="1:45" x14ac:dyDescent="0.15">
      <c r="A71" s="6" t="s">
        <v>157</v>
      </c>
      <c r="B71" s="7" t="s">
        <v>158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0.87</v>
      </c>
      <c r="X71" s="7">
        <v>359.28</v>
      </c>
      <c r="Y71" s="7">
        <v>1.2977000000000001</v>
      </c>
      <c r="Z71" s="7">
        <v>538.92999999999995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5.53</v>
      </c>
      <c r="AP71" s="7">
        <v>2296.61</v>
      </c>
      <c r="AQ71" s="7">
        <v>0</v>
      </c>
      <c r="AR71" s="7">
        <v>0</v>
      </c>
      <c r="AS71" s="8">
        <f t="shared" si="1"/>
        <v>3194.82</v>
      </c>
    </row>
    <row r="72" spans="1:45" x14ac:dyDescent="0.15">
      <c r="A72" s="6" t="s">
        <v>159</v>
      </c>
      <c r="B72" s="7" t="s">
        <v>160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6.16</v>
      </c>
      <c r="X72" s="7">
        <v>2559.12</v>
      </c>
      <c r="Y72" s="7">
        <v>9.2431000000000001</v>
      </c>
      <c r="Z72" s="7">
        <v>3838.68</v>
      </c>
      <c r="AA72" s="7">
        <v>0</v>
      </c>
      <c r="AB72" s="7">
        <v>0</v>
      </c>
      <c r="AC72" s="7">
        <v>2.2200000000000002</v>
      </c>
      <c r="AD72" s="7">
        <v>921.28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29.48</v>
      </c>
      <c r="AP72" s="7">
        <v>12243.04</v>
      </c>
      <c r="AQ72" s="7">
        <v>0</v>
      </c>
      <c r="AR72" s="7">
        <v>0</v>
      </c>
      <c r="AS72" s="8">
        <f t="shared" si="1"/>
        <v>19562.12</v>
      </c>
    </row>
    <row r="73" spans="1:45" x14ac:dyDescent="0.15">
      <c r="A73" s="6" t="s">
        <v>161</v>
      </c>
      <c r="B73" s="7" t="s">
        <v>162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1.04</v>
      </c>
      <c r="X73" s="7">
        <v>433.66</v>
      </c>
      <c r="Y73" s="7">
        <v>1.5663</v>
      </c>
      <c r="Z73" s="7">
        <v>650.48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9.09</v>
      </c>
      <c r="AP73" s="7">
        <v>3775.08</v>
      </c>
      <c r="AQ73" s="7">
        <v>0</v>
      </c>
      <c r="AR73" s="7">
        <v>0</v>
      </c>
      <c r="AS73" s="8">
        <f t="shared" si="1"/>
        <v>4859.22</v>
      </c>
    </row>
    <row r="74" spans="1:45" x14ac:dyDescent="0.15">
      <c r="A74" s="6" t="s">
        <v>163</v>
      </c>
      <c r="B74" s="7" t="s">
        <v>164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6.76</v>
      </c>
      <c r="X74" s="7">
        <v>2808.01</v>
      </c>
      <c r="Y74" s="7">
        <v>10.142099999999999</v>
      </c>
      <c r="Z74" s="7">
        <v>4212.0200000000004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42.98</v>
      </c>
      <c r="AP74" s="7">
        <v>17849.59</v>
      </c>
      <c r="AQ74" s="7">
        <v>0</v>
      </c>
      <c r="AR74" s="7">
        <v>0</v>
      </c>
      <c r="AS74" s="8">
        <f t="shared" si="1"/>
        <v>24869.620000000003</v>
      </c>
    </row>
    <row r="75" spans="1:45" x14ac:dyDescent="0.15">
      <c r="A75" s="6" t="s">
        <v>165</v>
      </c>
      <c r="B75" s="7" t="s">
        <v>166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4.63</v>
      </c>
      <c r="X75" s="7">
        <v>1921.01</v>
      </c>
      <c r="Y75" s="7">
        <v>6.9383999999999997</v>
      </c>
      <c r="Z75" s="7">
        <v>2881.52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19.18</v>
      </c>
      <c r="AP75" s="7">
        <v>7965.45</v>
      </c>
      <c r="AQ75" s="7">
        <v>0</v>
      </c>
      <c r="AR75" s="7">
        <v>0</v>
      </c>
      <c r="AS75" s="8">
        <f t="shared" si="1"/>
        <v>12767.98</v>
      </c>
    </row>
    <row r="76" spans="1:45" x14ac:dyDescent="0.15">
      <c r="A76" s="6" t="s">
        <v>167</v>
      </c>
      <c r="B76" s="7" t="s">
        <v>168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0.61</v>
      </c>
      <c r="X76" s="7">
        <v>254.75</v>
      </c>
      <c r="Y76" s="7">
        <v>0.92010000000000003</v>
      </c>
      <c r="Z76" s="7">
        <v>382.12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17.98</v>
      </c>
      <c r="AP76" s="7">
        <v>5094.8999999999996</v>
      </c>
      <c r="AQ76" s="7">
        <v>0</v>
      </c>
      <c r="AR76" s="7">
        <v>0</v>
      </c>
      <c r="AS76" s="8">
        <f t="shared" si="1"/>
        <v>5731.7699999999995</v>
      </c>
    </row>
    <row r="77" spans="1:45" x14ac:dyDescent="0.15">
      <c r="A77" s="6" t="s">
        <v>169</v>
      </c>
      <c r="B77" s="7" t="s">
        <v>170</v>
      </c>
      <c r="C77" s="7">
        <v>27.64</v>
      </c>
      <c r="D77" s="7">
        <v>11478.48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2.76</v>
      </c>
      <c r="X77" s="7">
        <v>1147.8499999999999</v>
      </c>
      <c r="Y77" s="7">
        <v>4.1458000000000004</v>
      </c>
      <c r="Z77" s="7">
        <v>1721.76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13.1</v>
      </c>
      <c r="AP77" s="7">
        <v>5440.43</v>
      </c>
      <c r="AQ77" s="7">
        <v>0</v>
      </c>
      <c r="AR77" s="7">
        <v>0</v>
      </c>
      <c r="AS77" s="8">
        <f t="shared" si="1"/>
        <v>19788.52</v>
      </c>
    </row>
    <row r="78" spans="1:45" x14ac:dyDescent="0.15">
      <c r="A78" s="6" t="s">
        <v>171</v>
      </c>
      <c r="B78" s="7" t="s">
        <v>172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2.5499999999999998</v>
      </c>
      <c r="X78" s="7">
        <v>1057.48</v>
      </c>
      <c r="Y78" s="7">
        <v>3.8193999999999999</v>
      </c>
      <c r="Z78" s="7">
        <v>1586.19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17.72</v>
      </c>
      <c r="AP78" s="7">
        <v>7359.12</v>
      </c>
      <c r="AQ78" s="7">
        <v>0</v>
      </c>
      <c r="AR78" s="7">
        <v>0</v>
      </c>
      <c r="AS78" s="8">
        <f t="shared" ref="AS78:AS141" si="2">H78+X78+Z78+AB78+AD78+AF78+AH78+AP78+N78+F78+D78+J78+L78+P78+R78+T78+V78+AJ78+AL78+AN78+AR78</f>
        <v>10002.790000000001</v>
      </c>
    </row>
    <row r="79" spans="1:45" x14ac:dyDescent="0.15">
      <c r="A79" s="6" t="s">
        <v>173</v>
      </c>
      <c r="B79" s="7" t="s">
        <v>174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1.71</v>
      </c>
      <c r="X79" s="7">
        <v>708.17</v>
      </c>
      <c r="Y79" s="7">
        <v>2.5577999999999999</v>
      </c>
      <c r="Z79" s="7">
        <v>1062.25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9.73</v>
      </c>
      <c r="AP79" s="7">
        <v>4040.87</v>
      </c>
      <c r="AQ79" s="7">
        <v>0</v>
      </c>
      <c r="AR79" s="7">
        <v>0</v>
      </c>
      <c r="AS79" s="8">
        <f t="shared" si="2"/>
        <v>5811.29</v>
      </c>
    </row>
    <row r="80" spans="1:45" x14ac:dyDescent="0.15">
      <c r="A80" s="6" t="s">
        <v>175</v>
      </c>
      <c r="B80" s="7" t="s">
        <v>176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8.24</v>
      </c>
      <c r="X80" s="7">
        <v>3423.86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43.08</v>
      </c>
      <c r="AP80" s="7">
        <v>17891.12</v>
      </c>
      <c r="AQ80" s="7">
        <v>0</v>
      </c>
      <c r="AR80" s="7">
        <v>0</v>
      </c>
      <c r="AS80" s="8">
        <f t="shared" si="2"/>
        <v>21314.98</v>
      </c>
    </row>
    <row r="81" spans="1:45" x14ac:dyDescent="0.15">
      <c r="A81" s="6" t="s">
        <v>177</v>
      </c>
      <c r="B81" s="7" t="s">
        <v>178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6.58</v>
      </c>
      <c r="X81" s="7">
        <v>2733.8</v>
      </c>
      <c r="Y81" s="7">
        <v>2.4899999999999999E-2</v>
      </c>
      <c r="Z81" s="7">
        <v>10.35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20.66</v>
      </c>
      <c r="AP81" s="7">
        <v>8580.1</v>
      </c>
      <c r="AQ81" s="7">
        <v>0</v>
      </c>
      <c r="AR81" s="7">
        <v>0</v>
      </c>
      <c r="AS81" s="8">
        <f t="shared" si="2"/>
        <v>11324.25</v>
      </c>
    </row>
    <row r="82" spans="1:45" x14ac:dyDescent="0.15">
      <c r="A82" s="6" t="s">
        <v>179</v>
      </c>
      <c r="B82" s="7" t="s">
        <v>180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3.23</v>
      </c>
      <c r="X82" s="7">
        <v>1341.25</v>
      </c>
      <c r="Y82" s="7">
        <v>4.8444000000000003</v>
      </c>
      <c r="Z82" s="7">
        <v>2011.87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16.75</v>
      </c>
      <c r="AP82" s="7">
        <v>6956.28</v>
      </c>
      <c r="AQ82" s="7">
        <v>0</v>
      </c>
      <c r="AR82" s="7">
        <v>0</v>
      </c>
      <c r="AS82" s="8">
        <f t="shared" si="2"/>
        <v>10309.4</v>
      </c>
    </row>
    <row r="83" spans="1:45" x14ac:dyDescent="0.15">
      <c r="A83" s="6" t="s">
        <v>181</v>
      </c>
      <c r="B83" s="7" t="s">
        <v>182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4.5</v>
      </c>
      <c r="X83" s="7">
        <v>1867.48</v>
      </c>
      <c r="Y83" s="7">
        <v>0.70799999999999996</v>
      </c>
      <c r="Z83" s="7">
        <v>294.02999999999997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20.13</v>
      </c>
      <c r="AP83" s="7">
        <v>8359.99</v>
      </c>
      <c r="AQ83" s="7">
        <v>0</v>
      </c>
      <c r="AR83" s="7">
        <v>0</v>
      </c>
      <c r="AS83" s="8">
        <f t="shared" si="2"/>
        <v>10521.5</v>
      </c>
    </row>
    <row r="84" spans="1:45" x14ac:dyDescent="0.15">
      <c r="A84" s="6" t="s">
        <v>183</v>
      </c>
      <c r="B84" s="7" t="s">
        <v>184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3.49</v>
      </c>
      <c r="X84" s="7">
        <v>1447.32</v>
      </c>
      <c r="Y84" s="7">
        <v>5.2275</v>
      </c>
      <c r="Z84" s="7">
        <v>2170.98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26.97</v>
      </c>
      <c r="AP84" s="7">
        <v>11200.64</v>
      </c>
      <c r="AQ84" s="7">
        <v>0</v>
      </c>
      <c r="AR84" s="7">
        <v>0</v>
      </c>
      <c r="AS84" s="8">
        <f t="shared" si="2"/>
        <v>14818.939999999999</v>
      </c>
    </row>
    <row r="85" spans="1:45" x14ac:dyDescent="0.15">
      <c r="A85" s="6" t="s">
        <v>185</v>
      </c>
      <c r="B85" s="7" t="s">
        <v>186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4.3099999999999996</v>
      </c>
      <c r="X85" s="7">
        <v>1790.82</v>
      </c>
      <c r="Y85" s="7">
        <v>6.4680999999999997</v>
      </c>
      <c r="Z85" s="7">
        <v>2686.22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35.25</v>
      </c>
      <c r="AP85" s="7">
        <v>14639.33</v>
      </c>
      <c r="AQ85" s="7">
        <v>0</v>
      </c>
      <c r="AR85" s="7">
        <v>0</v>
      </c>
      <c r="AS85" s="8">
        <f t="shared" si="2"/>
        <v>19116.37</v>
      </c>
    </row>
    <row r="86" spans="1:45" x14ac:dyDescent="0.15">
      <c r="A86" s="6" t="s">
        <v>187</v>
      </c>
      <c r="B86" s="7" t="s">
        <v>188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34.26</v>
      </c>
      <c r="X86" s="7">
        <v>14227.68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111.24</v>
      </c>
      <c r="AP86" s="7">
        <v>46197.97</v>
      </c>
      <c r="AQ86" s="7">
        <v>0</v>
      </c>
      <c r="AR86" s="7">
        <v>0</v>
      </c>
      <c r="AS86" s="8">
        <f t="shared" si="2"/>
        <v>60425.65</v>
      </c>
    </row>
    <row r="87" spans="1:45" x14ac:dyDescent="0.15">
      <c r="A87" s="6" t="s">
        <v>189</v>
      </c>
      <c r="B87" s="7" t="s">
        <v>190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1.54</v>
      </c>
      <c r="X87" s="7">
        <v>639.70000000000005</v>
      </c>
      <c r="Y87" s="7">
        <v>2.3092999999999999</v>
      </c>
      <c r="Z87" s="7">
        <v>959.52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14.47</v>
      </c>
      <c r="AP87" s="7">
        <v>6012.29</v>
      </c>
      <c r="AQ87" s="7">
        <v>0</v>
      </c>
      <c r="AR87" s="7">
        <v>0</v>
      </c>
      <c r="AS87" s="8">
        <f t="shared" si="2"/>
        <v>7611.51</v>
      </c>
    </row>
    <row r="88" spans="1:45" x14ac:dyDescent="0.15">
      <c r="A88" s="6" t="s">
        <v>191</v>
      </c>
      <c r="B88" s="7" t="s">
        <v>192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2.79</v>
      </c>
      <c r="X88" s="7">
        <v>1157.48</v>
      </c>
      <c r="Y88" s="7">
        <v>4.1806000000000001</v>
      </c>
      <c r="Z88" s="7">
        <v>1736.22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11.91</v>
      </c>
      <c r="AP88" s="7">
        <v>4946.22</v>
      </c>
      <c r="AQ88" s="7">
        <v>0</v>
      </c>
      <c r="AR88" s="7">
        <v>0</v>
      </c>
      <c r="AS88" s="8">
        <f t="shared" si="2"/>
        <v>7839.92</v>
      </c>
    </row>
    <row r="89" spans="1:45" x14ac:dyDescent="0.15">
      <c r="A89" s="6" t="s">
        <v>193</v>
      </c>
      <c r="B89" s="7" t="s">
        <v>194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2.12</v>
      </c>
      <c r="X89" s="7">
        <v>882.01</v>
      </c>
      <c r="Y89" s="7">
        <v>3.1856</v>
      </c>
      <c r="Z89" s="7">
        <v>1322.99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11.99</v>
      </c>
      <c r="AP89" s="7">
        <v>4979.45</v>
      </c>
      <c r="AQ89" s="7">
        <v>0</v>
      </c>
      <c r="AR89" s="7">
        <v>0</v>
      </c>
      <c r="AS89" s="8">
        <f t="shared" si="2"/>
        <v>7184.45</v>
      </c>
    </row>
    <row r="90" spans="1:45" x14ac:dyDescent="0.15">
      <c r="A90" s="6" t="s">
        <v>195</v>
      </c>
      <c r="B90" s="7" t="s">
        <v>196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2.85</v>
      </c>
      <c r="X90" s="7">
        <v>1184.27</v>
      </c>
      <c r="Y90" s="7">
        <v>4.2773000000000003</v>
      </c>
      <c r="Z90" s="7">
        <v>1776.37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17.82</v>
      </c>
      <c r="AP90" s="7">
        <v>7400.65</v>
      </c>
      <c r="AQ90" s="7">
        <v>0</v>
      </c>
      <c r="AR90" s="7">
        <v>0</v>
      </c>
      <c r="AS90" s="8">
        <f t="shared" si="2"/>
        <v>10361.289999999999</v>
      </c>
    </row>
    <row r="91" spans="1:45" x14ac:dyDescent="0.15">
      <c r="A91" s="6" t="s">
        <v>197</v>
      </c>
      <c r="B91" s="7" t="s">
        <v>198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6.39</v>
      </c>
      <c r="X91" s="7">
        <v>2653.35</v>
      </c>
      <c r="Y91" s="7">
        <v>9.5833999999999993</v>
      </c>
      <c r="Z91" s="7">
        <v>3980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24.27</v>
      </c>
      <c r="AP91" s="7">
        <v>10079.33</v>
      </c>
      <c r="AQ91" s="7">
        <v>0</v>
      </c>
      <c r="AR91" s="7">
        <v>0</v>
      </c>
      <c r="AS91" s="8">
        <f t="shared" si="2"/>
        <v>16712.68</v>
      </c>
    </row>
    <row r="92" spans="1:45" x14ac:dyDescent="0.15">
      <c r="A92" s="6" t="s">
        <v>199</v>
      </c>
      <c r="B92" s="7" t="s">
        <v>200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3.77</v>
      </c>
      <c r="X92" s="7">
        <v>1567.67</v>
      </c>
      <c r="Y92" s="7">
        <v>8.0920000000000005</v>
      </c>
      <c r="Z92" s="7">
        <v>3360.6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27.87</v>
      </c>
      <c r="AP92" s="7">
        <v>11574.41</v>
      </c>
      <c r="AQ92" s="7">
        <v>0</v>
      </c>
      <c r="AR92" s="7">
        <v>0</v>
      </c>
      <c r="AS92" s="8">
        <f t="shared" si="2"/>
        <v>16502.68</v>
      </c>
    </row>
    <row r="93" spans="1:45" x14ac:dyDescent="0.15">
      <c r="A93" s="6" t="s">
        <v>201</v>
      </c>
      <c r="B93" s="7" t="s">
        <v>202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5.08</v>
      </c>
      <c r="X93" s="7">
        <v>2108.4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26.92</v>
      </c>
      <c r="AP93" s="7">
        <v>11179.88</v>
      </c>
      <c r="AQ93" s="7">
        <v>0</v>
      </c>
      <c r="AR93" s="7">
        <v>0</v>
      </c>
      <c r="AS93" s="8">
        <f t="shared" si="2"/>
        <v>13288.279999999999</v>
      </c>
    </row>
    <row r="94" spans="1:45" x14ac:dyDescent="0.15">
      <c r="A94" s="6" t="s">
        <v>203</v>
      </c>
      <c r="B94" s="7" t="s">
        <v>204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1.98</v>
      </c>
      <c r="X94" s="7">
        <v>821.96</v>
      </c>
      <c r="Y94" s="7">
        <v>2.9687000000000001</v>
      </c>
      <c r="Z94" s="7">
        <v>1232.9100000000001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11.29</v>
      </c>
      <c r="AP94" s="7">
        <v>4688.74</v>
      </c>
      <c r="AQ94" s="7">
        <v>0</v>
      </c>
      <c r="AR94" s="7">
        <v>0</v>
      </c>
      <c r="AS94" s="8">
        <f t="shared" si="2"/>
        <v>6743.61</v>
      </c>
    </row>
    <row r="95" spans="1:45" x14ac:dyDescent="0.15">
      <c r="A95" s="6" t="s">
        <v>205</v>
      </c>
      <c r="B95" s="7" t="s">
        <v>206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7.49</v>
      </c>
      <c r="X95" s="7">
        <v>3111.47</v>
      </c>
      <c r="Y95" s="7">
        <v>11.238200000000001</v>
      </c>
      <c r="Z95" s="7">
        <v>4667.2</v>
      </c>
      <c r="AA95" s="7">
        <v>0</v>
      </c>
      <c r="AB95" s="7">
        <v>0</v>
      </c>
      <c r="AC95" s="7">
        <v>9.2899999999999991</v>
      </c>
      <c r="AD95" s="7">
        <v>3858.22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29.18</v>
      </c>
      <c r="AP95" s="7">
        <v>12118.45</v>
      </c>
      <c r="AQ95" s="7">
        <v>0</v>
      </c>
      <c r="AR95" s="7">
        <v>0</v>
      </c>
      <c r="AS95" s="8">
        <f t="shared" si="2"/>
        <v>23755.34</v>
      </c>
    </row>
    <row r="96" spans="1:45" x14ac:dyDescent="0.15">
      <c r="A96" s="6" t="s">
        <v>207</v>
      </c>
      <c r="B96" s="7" t="s">
        <v>208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8.11</v>
      </c>
      <c r="X96" s="7">
        <v>3366.8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31.61</v>
      </c>
      <c r="AP96" s="7">
        <v>13127.63</v>
      </c>
      <c r="AQ96" s="7">
        <v>0</v>
      </c>
      <c r="AR96" s="7">
        <v>0</v>
      </c>
      <c r="AS96" s="8">
        <f t="shared" si="2"/>
        <v>16494.43</v>
      </c>
    </row>
    <row r="97" spans="1:45" x14ac:dyDescent="0.15">
      <c r="A97" s="6" t="s">
        <v>209</v>
      </c>
      <c r="B97" s="7" t="s">
        <v>210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3.39</v>
      </c>
      <c r="X97" s="7">
        <v>1409.45</v>
      </c>
      <c r="Y97" s="7">
        <v>5.0906000000000002</v>
      </c>
      <c r="Z97" s="7">
        <v>2114.14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17.73</v>
      </c>
      <c r="AP97" s="7">
        <v>7363.27</v>
      </c>
      <c r="AQ97" s="7">
        <v>0</v>
      </c>
      <c r="AR97" s="7">
        <v>0</v>
      </c>
      <c r="AS97" s="8">
        <f t="shared" si="2"/>
        <v>10886.86</v>
      </c>
    </row>
    <row r="98" spans="1:45" x14ac:dyDescent="0.15">
      <c r="A98" s="6" t="s">
        <v>211</v>
      </c>
      <c r="B98" s="7" t="s">
        <v>212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62.35</v>
      </c>
      <c r="X98" s="7">
        <v>25894.37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557.5</v>
      </c>
      <c r="AP98" s="7">
        <v>231529.75</v>
      </c>
      <c r="AQ98" s="7">
        <v>0</v>
      </c>
      <c r="AR98" s="7">
        <v>0</v>
      </c>
      <c r="AS98" s="8">
        <f t="shared" si="2"/>
        <v>257424.12</v>
      </c>
    </row>
    <row r="99" spans="1:45" x14ac:dyDescent="0.15">
      <c r="A99" s="6" t="s">
        <v>213</v>
      </c>
      <c r="B99" s="7" t="s">
        <v>214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8.9499999999999993</v>
      </c>
      <c r="X99" s="7">
        <v>3718.01</v>
      </c>
      <c r="Y99" s="7">
        <v>13.428900000000001</v>
      </c>
      <c r="Z99" s="7">
        <v>5577.02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60.68</v>
      </c>
      <c r="AP99" s="7">
        <v>25200.400000000001</v>
      </c>
      <c r="AQ99" s="7">
        <v>0</v>
      </c>
      <c r="AR99" s="7">
        <v>0</v>
      </c>
      <c r="AS99" s="8">
        <f t="shared" si="2"/>
        <v>34495.43</v>
      </c>
    </row>
    <row r="100" spans="1:45" x14ac:dyDescent="0.15">
      <c r="A100" s="6" t="s">
        <v>215</v>
      </c>
      <c r="B100" s="7" t="s">
        <v>216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14.85</v>
      </c>
      <c r="X100" s="7">
        <v>6167.91</v>
      </c>
      <c r="Y100" s="7">
        <v>0</v>
      </c>
      <c r="Z100" s="7">
        <v>0</v>
      </c>
      <c r="AA100" s="7">
        <v>0</v>
      </c>
      <c r="AB100" s="7">
        <v>0</v>
      </c>
      <c r="AC100" s="7">
        <v>0.12</v>
      </c>
      <c r="AD100" s="7">
        <v>49.34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162.58000000000001</v>
      </c>
      <c r="AP100" s="7">
        <v>67519.47</v>
      </c>
      <c r="AQ100" s="7">
        <v>0</v>
      </c>
      <c r="AR100" s="7">
        <v>0</v>
      </c>
      <c r="AS100" s="8">
        <f t="shared" si="2"/>
        <v>73736.72</v>
      </c>
    </row>
    <row r="101" spans="1:45" x14ac:dyDescent="0.15">
      <c r="A101" s="6" t="s">
        <v>217</v>
      </c>
      <c r="B101" s="7" t="s">
        <v>218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42.07</v>
      </c>
      <c r="X101" s="7">
        <v>17473.12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258.8</v>
      </c>
      <c r="AP101" s="7">
        <v>107479.64</v>
      </c>
      <c r="AQ101" s="7">
        <v>0</v>
      </c>
      <c r="AR101" s="7">
        <v>0</v>
      </c>
      <c r="AS101" s="8">
        <f t="shared" si="2"/>
        <v>124952.76</v>
      </c>
    </row>
    <row r="102" spans="1:45" x14ac:dyDescent="0.15">
      <c r="A102" s="6" t="s">
        <v>219</v>
      </c>
      <c r="B102" s="7" t="s">
        <v>220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6.96</v>
      </c>
      <c r="X102" s="7">
        <v>2891.78</v>
      </c>
      <c r="Y102" s="7">
        <v>10.444599999999999</v>
      </c>
      <c r="Z102" s="7">
        <v>4337.6499999999996</v>
      </c>
      <c r="AA102" s="7">
        <v>0</v>
      </c>
      <c r="AB102" s="7">
        <v>0</v>
      </c>
      <c r="AC102" s="7">
        <v>18.940000000000001</v>
      </c>
      <c r="AD102" s="7">
        <v>7865.63</v>
      </c>
      <c r="AE102" s="7">
        <v>0</v>
      </c>
      <c r="AF102" s="7">
        <v>0</v>
      </c>
      <c r="AG102" s="7">
        <v>129.49</v>
      </c>
      <c r="AH102" s="7">
        <v>53778.03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61.62</v>
      </c>
      <c r="AP102" s="7">
        <v>25590.79</v>
      </c>
      <c r="AQ102" s="7">
        <v>0</v>
      </c>
      <c r="AR102" s="7">
        <v>0</v>
      </c>
      <c r="AS102" s="8">
        <f t="shared" si="2"/>
        <v>94463.88</v>
      </c>
    </row>
    <row r="103" spans="1:45" x14ac:dyDescent="0.15">
      <c r="A103" s="6" t="s">
        <v>221</v>
      </c>
      <c r="B103" s="7" t="s">
        <v>222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93.63</v>
      </c>
      <c r="X103" s="7">
        <v>38885.199999999997</v>
      </c>
      <c r="Y103" s="7">
        <v>0</v>
      </c>
      <c r="Z103" s="7">
        <v>0</v>
      </c>
      <c r="AA103" s="7">
        <v>0</v>
      </c>
      <c r="AB103" s="7">
        <v>0</v>
      </c>
      <c r="AC103" s="7">
        <v>21.16</v>
      </c>
      <c r="AD103" s="7">
        <v>8788.06</v>
      </c>
      <c r="AE103" s="7">
        <v>0</v>
      </c>
      <c r="AF103" s="7">
        <v>0</v>
      </c>
      <c r="AG103" s="7">
        <v>70.98</v>
      </c>
      <c r="AH103" s="7">
        <v>29477.99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488.26</v>
      </c>
      <c r="AP103" s="7">
        <v>202774.38</v>
      </c>
      <c r="AQ103" s="7">
        <v>0</v>
      </c>
      <c r="AR103" s="7">
        <v>0</v>
      </c>
      <c r="AS103" s="8">
        <f t="shared" si="2"/>
        <v>279925.63</v>
      </c>
    </row>
    <row r="104" spans="1:45" x14ac:dyDescent="0.15">
      <c r="A104" s="6" t="s">
        <v>223</v>
      </c>
      <c r="B104" s="7" t="s">
        <v>224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6.03</v>
      </c>
      <c r="X104" s="7">
        <v>2504.63</v>
      </c>
      <c r="Y104" s="7">
        <v>9.0463000000000005</v>
      </c>
      <c r="Z104" s="7">
        <v>3756.92</v>
      </c>
      <c r="AA104" s="7">
        <v>0</v>
      </c>
      <c r="AB104" s="7">
        <v>0</v>
      </c>
      <c r="AC104" s="7">
        <v>11.34</v>
      </c>
      <c r="AD104" s="7">
        <v>4708.67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59.56</v>
      </c>
      <c r="AP104" s="7">
        <v>24735.27</v>
      </c>
      <c r="AQ104" s="7">
        <v>0</v>
      </c>
      <c r="AR104" s="7">
        <v>0</v>
      </c>
      <c r="AS104" s="8">
        <f t="shared" si="2"/>
        <v>35705.490000000005</v>
      </c>
    </row>
    <row r="105" spans="1:45" x14ac:dyDescent="0.15">
      <c r="A105" s="6" t="s">
        <v>225</v>
      </c>
      <c r="B105" s="7" t="s">
        <v>226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18.13</v>
      </c>
      <c r="X105" s="7">
        <v>7527.6</v>
      </c>
      <c r="Y105" s="7">
        <v>0</v>
      </c>
      <c r="Z105" s="7">
        <v>0</v>
      </c>
      <c r="AA105" s="7">
        <v>0</v>
      </c>
      <c r="AB105" s="7">
        <v>0</v>
      </c>
      <c r="AC105" s="7">
        <v>8.41</v>
      </c>
      <c r="AD105" s="7">
        <v>3492.8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254.61</v>
      </c>
      <c r="AP105" s="7">
        <v>105739.53</v>
      </c>
      <c r="AQ105" s="7">
        <v>0</v>
      </c>
      <c r="AR105" s="7">
        <v>0</v>
      </c>
      <c r="AS105" s="8">
        <f t="shared" si="2"/>
        <v>116759.93</v>
      </c>
    </row>
    <row r="106" spans="1:45" x14ac:dyDescent="0.15">
      <c r="A106" s="6" t="s">
        <v>227</v>
      </c>
      <c r="B106" s="7" t="s">
        <v>228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6.64</v>
      </c>
      <c r="X106" s="7">
        <v>2755.97</v>
      </c>
      <c r="Y106" s="7">
        <v>9.9541000000000004</v>
      </c>
      <c r="Z106" s="7">
        <v>4133.93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94.86</v>
      </c>
      <c r="AP106" s="7">
        <v>39395.360000000001</v>
      </c>
      <c r="AQ106" s="7">
        <v>0</v>
      </c>
      <c r="AR106" s="7">
        <v>0</v>
      </c>
      <c r="AS106" s="8">
        <f t="shared" si="2"/>
        <v>46285.26</v>
      </c>
    </row>
    <row r="107" spans="1:45" x14ac:dyDescent="0.15">
      <c r="A107" s="6" t="s">
        <v>229</v>
      </c>
      <c r="B107" s="7" t="s">
        <v>230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64.98</v>
      </c>
      <c r="X107" s="7">
        <v>26984.28</v>
      </c>
      <c r="Y107" s="7">
        <v>0</v>
      </c>
      <c r="Z107" s="7">
        <v>0</v>
      </c>
      <c r="AA107" s="7">
        <v>0</v>
      </c>
      <c r="AB107" s="7">
        <v>0</v>
      </c>
      <c r="AC107" s="7">
        <v>35.08</v>
      </c>
      <c r="AD107" s="7">
        <v>14568.95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785.67</v>
      </c>
      <c r="AP107" s="7">
        <v>326288.75</v>
      </c>
      <c r="AQ107" s="7">
        <v>0</v>
      </c>
      <c r="AR107" s="7">
        <v>0</v>
      </c>
      <c r="AS107" s="8">
        <f t="shared" si="2"/>
        <v>367841.98</v>
      </c>
    </row>
    <row r="108" spans="1:45" x14ac:dyDescent="0.15">
      <c r="A108" s="6" t="s">
        <v>231</v>
      </c>
      <c r="B108" s="7" t="s">
        <v>232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35.869999999999997</v>
      </c>
      <c r="X108" s="7">
        <v>14895.61</v>
      </c>
      <c r="Y108" s="7">
        <v>53.800699999999999</v>
      </c>
      <c r="Z108" s="7">
        <v>22343.41</v>
      </c>
      <c r="AA108" s="7">
        <v>0</v>
      </c>
      <c r="AB108" s="7">
        <v>0</v>
      </c>
      <c r="AC108" s="7">
        <v>15.71</v>
      </c>
      <c r="AD108" s="7">
        <v>6524.23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482.35</v>
      </c>
      <c r="AP108" s="7">
        <v>200319.96</v>
      </c>
      <c r="AQ108" s="7">
        <v>0</v>
      </c>
      <c r="AR108" s="7">
        <v>0</v>
      </c>
      <c r="AS108" s="8">
        <f t="shared" si="2"/>
        <v>244083.21</v>
      </c>
    </row>
    <row r="109" spans="1:45" x14ac:dyDescent="0.15">
      <c r="A109" s="6" t="s">
        <v>233</v>
      </c>
      <c r="B109" s="6" t="s">
        <v>234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4.62</v>
      </c>
      <c r="X109" s="6">
        <v>1920.18</v>
      </c>
      <c r="Y109" s="6">
        <v>6.9355000000000002</v>
      </c>
      <c r="Z109" s="6">
        <v>2880.3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10.94</v>
      </c>
      <c r="AP109" s="6">
        <v>4543.38</v>
      </c>
      <c r="AQ109" s="6">
        <v>0</v>
      </c>
      <c r="AR109" s="6">
        <v>0</v>
      </c>
      <c r="AS109" s="8">
        <f t="shared" si="2"/>
        <v>9343.86</v>
      </c>
    </row>
    <row r="110" spans="1:45" x14ac:dyDescent="0.15">
      <c r="A110" s="6" t="s">
        <v>235</v>
      </c>
      <c r="B110" s="6" t="s">
        <v>236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1.25</v>
      </c>
      <c r="X110" s="6">
        <v>518.91999999999996</v>
      </c>
      <c r="Y110" s="6">
        <v>1.8742000000000001</v>
      </c>
      <c r="Z110" s="6">
        <v>778.34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16.420000000000002</v>
      </c>
      <c r="AP110" s="6">
        <v>6819.23</v>
      </c>
      <c r="AQ110" s="6">
        <v>0</v>
      </c>
      <c r="AR110" s="6">
        <v>0</v>
      </c>
      <c r="AS110" s="8">
        <f t="shared" si="2"/>
        <v>8116.49</v>
      </c>
    </row>
    <row r="111" spans="1:45" x14ac:dyDescent="0.15">
      <c r="A111" s="6" t="s">
        <v>237</v>
      </c>
      <c r="B111" s="6" t="s">
        <v>238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3.15</v>
      </c>
      <c r="X111" s="6">
        <v>1307.24</v>
      </c>
      <c r="Y111" s="6">
        <v>4.7214999999999998</v>
      </c>
      <c r="Z111" s="6">
        <v>1960.86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26.98</v>
      </c>
      <c r="AP111" s="6">
        <v>11204.79</v>
      </c>
      <c r="AQ111" s="6">
        <v>0</v>
      </c>
      <c r="AR111" s="6">
        <v>0</v>
      </c>
      <c r="AS111" s="8">
        <f t="shared" si="2"/>
        <v>14472.890000000001</v>
      </c>
    </row>
    <row r="112" spans="1:45" x14ac:dyDescent="0.15">
      <c r="A112" s="6" t="s">
        <v>239</v>
      </c>
      <c r="B112" s="6" t="s">
        <v>240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3.24</v>
      </c>
      <c r="X112" s="6">
        <v>1343.95</v>
      </c>
      <c r="Y112" s="6">
        <v>4.8540999999999999</v>
      </c>
      <c r="Z112" s="6">
        <v>2015.9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13.07</v>
      </c>
      <c r="AP112" s="6">
        <v>5427.97</v>
      </c>
      <c r="AQ112" s="6">
        <v>0</v>
      </c>
      <c r="AR112" s="6">
        <v>0</v>
      </c>
      <c r="AS112" s="8">
        <f t="shared" si="2"/>
        <v>8787.82</v>
      </c>
    </row>
    <row r="113" spans="1:45" x14ac:dyDescent="0.15">
      <c r="A113" s="6" t="s">
        <v>241</v>
      </c>
      <c r="B113" s="6" t="s">
        <v>242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21.76</v>
      </c>
      <c r="X113" s="6">
        <v>9038.7999999999993</v>
      </c>
      <c r="Y113" s="6">
        <v>0</v>
      </c>
      <c r="Z113" s="6">
        <v>0</v>
      </c>
      <c r="AA113" s="6">
        <v>0</v>
      </c>
      <c r="AB113" s="6">
        <v>0</v>
      </c>
      <c r="AC113" s="6">
        <v>11.97</v>
      </c>
      <c r="AD113" s="6">
        <v>4971.2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265.8</v>
      </c>
      <c r="AP113" s="6">
        <v>110386.74</v>
      </c>
      <c r="AQ113" s="6">
        <v>0</v>
      </c>
      <c r="AR113" s="6">
        <v>0</v>
      </c>
      <c r="AS113" s="8">
        <f t="shared" si="2"/>
        <v>124396.74</v>
      </c>
    </row>
    <row r="114" spans="1:45" x14ac:dyDescent="0.15">
      <c r="A114" s="6" t="s">
        <v>243</v>
      </c>
      <c r="B114" s="6" t="s">
        <v>244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30.42</v>
      </c>
      <c r="X114" s="6">
        <v>12633.72</v>
      </c>
      <c r="Y114" s="6">
        <v>1.8030999999999999</v>
      </c>
      <c r="Z114" s="6">
        <v>748.83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330.91</v>
      </c>
      <c r="AP114" s="6">
        <v>137426.92000000001</v>
      </c>
      <c r="AQ114" s="6">
        <v>0</v>
      </c>
      <c r="AR114" s="6">
        <v>0</v>
      </c>
      <c r="AS114" s="8">
        <f t="shared" si="2"/>
        <v>150809.47</v>
      </c>
    </row>
    <row r="115" spans="1:45" x14ac:dyDescent="0.15">
      <c r="A115" s="7" t="s">
        <v>245</v>
      </c>
      <c r="B115" s="7" t="s">
        <v>246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413.70370000000003</v>
      </c>
      <c r="Z115" s="7">
        <v>171811.13</v>
      </c>
      <c r="AA115" s="7">
        <v>860.64</v>
      </c>
      <c r="AB115" s="7">
        <v>357422.94</v>
      </c>
      <c r="AC115" s="7">
        <v>11.04</v>
      </c>
      <c r="AD115" s="7">
        <v>4586.18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8">
        <f t="shared" si="2"/>
        <v>533820.25000000012</v>
      </c>
    </row>
    <row r="116" spans="1:45" s="1" customFormat="1" x14ac:dyDescent="0.15">
      <c r="A116" s="7" t="s">
        <v>247</v>
      </c>
      <c r="B116" s="7" t="s">
        <v>248</v>
      </c>
      <c r="C116" s="7">
        <v>19.88</v>
      </c>
      <c r="D116" s="7">
        <v>8254.92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1.99</v>
      </c>
      <c r="X116" s="7">
        <v>825.49</v>
      </c>
      <c r="Y116" s="7">
        <v>2.9815</v>
      </c>
      <c r="Z116" s="7">
        <v>1238.24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7.83</v>
      </c>
      <c r="AP116" s="7">
        <v>3251.8</v>
      </c>
      <c r="AQ116" s="7">
        <v>0</v>
      </c>
      <c r="AR116" s="7">
        <v>0</v>
      </c>
      <c r="AS116" s="8">
        <f t="shared" si="2"/>
        <v>13570.45</v>
      </c>
    </row>
    <row r="117" spans="1:45" s="1" customFormat="1" x14ac:dyDescent="0.15">
      <c r="A117" s="7" t="s">
        <v>249</v>
      </c>
      <c r="B117" s="7" t="s">
        <v>250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12.95</v>
      </c>
      <c r="X117" s="7">
        <v>5378.84</v>
      </c>
      <c r="Y117" s="7">
        <v>19.427600000000002</v>
      </c>
      <c r="Z117" s="7">
        <v>8068.26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26.84</v>
      </c>
      <c r="AP117" s="7">
        <v>11146.65</v>
      </c>
      <c r="AQ117" s="7">
        <v>0</v>
      </c>
      <c r="AR117" s="7">
        <v>0</v>
      </c>
      <c r="AS117" s="8">
        <f t="shared" si="2"/>
        <v>24593.75</v>
      </c>
    </row>
    <row r="118" spans="1:45" s="1" customFormat="1" x14ac:dyDescent="0.15">
      <c r="A118" s="7" t="s">
        <v>251</v>
      </c>
      <c r="B118" s="7" t="s">
        <v>252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2.64</v>
      </c>
      <c r="X118" s="7">
        <v>1096.02</v>
      </c>
      <c r="Y118" s="7">
        <v>3.9586000000000001</v>
      </c>
      <c r="Z118" s="7">
        <v>1644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3.38</v>
      </c>
      <c r="AP118" s="7">
        <v>1403.71</v>
      </c>
      <c r="AQ118" s="7">
        <v>0</v>
      </c>
      <c r="AR118" s="7">
        <v>0</v>
      </c>
      <c r="AS118" s="8">
        <f t="shared" si="2"/>
        <v>4143.7299999999996</v>
      </c>
    </row>
    <row r="119" spans="1:45" s="1" customFormat="1" x14ac:dyDescent="0.15">
      <c r="A119" s="7" t="s">
        <v>253</v>
      </c>
      <c r="B119" s="7" t="s">
        <v>254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1.72</v>
      </c>
      <c r="X119" s="7">
        <v>713.78</v>
      </c>
      <c r="Y119" s="7">
        <v>2.5781000000000001</v>
      </c>
      <c r="Z119" s="7">
        <v>1070.6600000000001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8.51</v>
      </c>
      <c r="AP119" s="7">
        <v>3534.2</v>
      </c>
      <c r="AQ119" s="7">
        <v>0</v>
      </c>
      <c r="AR119" s="7">
        <v>0</v>
      </c>
      <c r="AS119" s="8">
        <f t="shared" si="2"/>
        <v>5318.6399999999994</v>
      </c>
    </row>
    <row r="120" spans="1:45" s="1" customFormat="1" x14ac:dyDescent="0.15">
      <c r="A120" s="7" t="s">
        <v>255</v>
      </c>
      <c r="B120" s="7" t="s">
        <v>256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27.72</v>
      </c>
      <c r="X120" s="7">
        <v>11513.32</v>
      </c>
      <c r="Y120" s="7">
        <v>3.0663</v>
      </c>
      <c r="Z120" s="7">
        <v>1273.42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335.94</v>
      </c>
      <c r="AP120" s="7">
        <v>139515.88</v>
      </c>
      <c r="AQ120" s="7">
        <v>0</v>
      </c>
      <c r="AR120" s="7">
        <v>0</v>
      </c>
      <c r="AS120" s="8">
        <f t="shared" si="2"/>
        <v>152302.62</v>
      </c>
    </row>
    <row r="121" spans="1:45" x14ac:dyDescent="0.15">
      <c r="A121" s="9" t="s">
        <v>257</v>
      </c>
      <c r="B121" s="9" t="s">
        <v>258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15.78</v>
      </c>
      <c r="X121" s="9">
        <v>6552.94</v>
      </c>
      <c r="Y121" s="9">
        <v>0</v>
      </c>
      <c r="Z121" s="9">
        <v>0</v>
      </c>
      <c r="AA121" s="9">
        <v>0</v>
      </c>
      <c r="AB121" s="9">
        <v>0</v>
      </c>
      <c r="AC121" s="9">
        <v>60.49</v>
      </c>
      <c r="AD121" s="9">
        <v>25121.31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230.64</v>
      </c>
      <c r="AP121" s="9">
        <v>95784.79</v>
      </c>
      <c r="AQ121" s="9">
        <v>0</v>
      </c>
      <c r="AR121" s="9">
        <v>0</v>
      </c>
      <c r="AS121" s="8">
        <f t="shared" si="2"/>
        <v>127459.04</v>
      </c>
    </row>
    <row r="122" spans="1:45" s="3" customFormat="1" x14ac:dyDescent="0.15">
      <c r="A122" s="10" t="s">
        <v>259</v>
      </c>
      <c r="B122" s="10" t="s">
        <v>260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7.26</v>
      </c>
      <c r="X122" s="10">
        <v>3015.53</v>
      </c>
      <c r="Y122" s="10">
        <v>10.8917</v>
      </c>
      <c r="Z122" s="10">
        <v>4523.3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22.73</v>
      </c>
      <c r="AP122" s="10">
        <v>9439.77</v>
      </c>
      <c r="AQ122" s="10">
        <v>0</v>
      </c>
      <c r="AR122" s="10">
        <v>0</v>
      </c>
      <c r="AS122" s="8">
        <f t="shared" si="2"/>
        <v>16978.599999999999</v>
      </c>
    </row>
    <row r="123" spans="1:45" s="3" customFormat="1" x14ac:dyDescent="0.15">
      <c r="A123" s="10" t="s">
        <v>261</v>
      </c>
      <c r="B123" s="10" t="s">
        <v>262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4.6100000000000003</v>
      </c>
      <c r="X123" s="10">
        <v>1914.7</v>
      </c>
      <c r="Y123" s="10">
        <v>3.0691999999999999</v>
      </c>
      <c r="Z123" s="10">
        <v>1274.6199999999999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26.45</v>
      </c>
      <c r="AP123" s="10">
        <v>10984.69</v>
      </c>
      <c r="AQ123" s="10">
        <v>0</v>
      </c>
      <c r="AR123" s="10">
        <v>0</v>
      </c>
      <c r="AS123" s="8">
        <f t="shared" si="2"/>
        <v>14174.01</v>
      </c>
    </row>
    <row r="124" spans="1:45" s="3" customFormat="1" x14ac:dyDescent="0.15">
      <c r="A124" s="10" t="s">
        <v>263</v>
      </c>
      <c r="B124" s="10" t="s">
        <v>264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8">
        <f t="shared" si="2"/>
        <v>0</v>
      </c>
    </row>
    <row r="125" spans="1:45" s="3" customFormat="1" x14ac:dyDescent="0.15">
      <c r="A125" s="10" t="s">
        <v>265</v>
      </c>
      <c r="B125" s="10" t="s">
        <v>266</v>
      </c>
      <c r="C125" s="10">
        <v>0</v>
      </c>
      <c r="D125" s="10">
        <v>0</v>
      </c>
      <c r="E125" s="10">
        <v>0</v>
      </c>
      <c r="F125" s="10">
        <v>0</v>
      </c>
      <c r="G125" s="10">
        <v>8.6999999999999993</v>
      </c>
      <c r="H125" s="10">
        <v>3613.19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21.75</v>
      </c>
      <c r="X125" s="10">
        <v>9032.98</v>
      </c>
      <c r="Y125" s="10">
        <v>32.625700000000002</v>
      </c>
      <c r="Z125" s="10">
        <v>13549.44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192.94</v>
      </c>
      <c r="AH125" s="10">
        <v>80126.94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11.47</v>
      </c>
      <c r="AP125" s="10">
        <v>4763.49</v>
      </c>
      <c r="AQ125" s="10">
        <v>0</v>
      </c>
      <c r="AR125" s="10">
        <v>0</v>
      </c>
      <c r="AS125" s="8">
        <f t="shared" si="2"/>
        <v>111086.04000000001</v>
      </c>
    </row>
    <row r="126" spans="1:45" s="3" customFormat="1" x14ac:dyDescent="0.15">
      <c r="A126" s="10" t="s">
        <v>267</v>
      </c>
      <c r="B126" s="10" t="s">
        <v>268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4.93</v>
      </c>
      <c r="X126" s="10">
        <v>2049.46</v>
      </c>
      <c r="Y126" s="10">
        <v>7.4023000000000003</v>
      </c>
      <c r="Z126" s="10">
        <v>3074.16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16.8</v>
      </c>
      <c r="AP126" s="10">
        <v>6977.04</v>
      </c>
      <c r="AQ126" s="10">
        <v>0</v>
      </c>
      <c r="AR126" s="10">
        <v>0</v>
      </c>
      <c r="AS126" s="8">
        <f t="shared" si="2"/>
        <v>12100.66</v>
      </c>
    </row>
    <row r="127" spans="1:45" s="3" customFormat="1" x14ac:dyDescent="0.15">
      <c r="A127" s="10" t="s">
        <v>269</v>
      </c>
      <c r="B127" s="10" t="s">
        <v>270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46.45</v>
      </c>
      <c r="X127" s="10">
        <v>19291.14</v>
      </c>
      <c r="Y127" s="10">
        <v>5.6821000000000002</v>
      </c>
      <c r="Z127" s="10">
        <v>2359.7600000000002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257.86</v>
      </c>
      <c r="AP127" s="10">
        <v>107089.26</v>
      </c>
      <c r="AQ127" s="10">
        <v>0</v>
      </c>
      <c r="AR127" s="10">
        <v>0</v>
      </c>
      <c r="AS127" s="8">
        <f t="shared" si="2"/>
        <v>128740.16</v>
      </c>
    </row>
    <row r="128" spans="1:45" s="3" customFormat="1" x14ac:dyDescent="0.15">
      <c r="A128" s="10" t="s">
        <v>271</v>
      </c>
      <c r="B128" s="10" t="s">
        <v>272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21.2074</v>
      </c>
      <c r="Z128" s="10">
        <v>8807.42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8.4600000000000009</v>
      </c>
      <c r="AP128" s="10">
        <v>3513.44</v>
      </c>
      <c r="AQ128" s="10">
        <v>0</v>
      </c>
      <c r="AR128" s="10">
        <v>0</v>
      </c>
      <c r="AS128" s="8">
        <f t="shared" si="2"/>
        <v>12320.86</v>
      </c>
    </row>
    <row r="129" spans="1:45" s="3" customFormat="1" x14ac:dyDescent="0.15">
      <c r="A129" s="10" t="s">
        <v>273</v>
      </c>
      <c r="B129" s="10" t="s">
        <v>274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1.95</v>
      </c>
      <c r="X129" s="10">
        <v>811.45</v>
      </c>
      <c r="Y129" s="10">
        <v>2.9308999999999998</v>
      </c>
      <c r="Z129" s="10">
        <v>1217.18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60</v>
      </c>
      <c r="AH129" s="10">
        <v>24918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3.23</v>
      </c>
      <c r="AP129" s="10">
        <v>1341.42</v>
      </c>
      <c r="AQ129" s="10">
        <v>0</v>
      </c>
      <c r="AR129" s="10">
        <v>0</v>
      </c>
      <c r="AS129" s="8">
        <f t="shared" si="2"/>
        <v>28288.050000000003</v>
      </c>
    </row>
    <row r="130" spans="1:45" s="3" customFormat="1" x14ac:dyDescent="0.15">
      <c r="A130" s="10" t="s">
        <v>275</v>
      </c>
      <c r="B130" s="10" t="s">
        <v>276</v>
      </c>
      <c r="C130" s="10">
        <v>10.25</v>
      </c>
      <c r="D130" s="10">
        <v>4257.03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1.03</v>
      </c>
      <c r="X130" s="10">
        <v>425.72</v>
      </c>
      <c r="Y130" s="10">
        <v>1.5376000000000001</v>
      </c>
      <c r="Z130" s="10">
        <v>638.54999999999995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3.44</v>
      </c>
      <c r="AP130" s="10">
        <v>1428.63</v>
      </c>
      <c r="AQ130" s="10">
        <v>0</v>
      </c>
      <c r="AR130" s="10">
        <v>0</v>
      </c>
      <c r="AS130" s="8">
        <f t="shared" si="2"/>
        <v>6749.93</v>
      </c>
    </row>
    <row r="131" spans="1:45" s="3" customFormat="1" x14ac:dyDescent="0.15">
      <c r="A131" s="10" t="s">
        <v>277</v>
      </c>
      <c r="B131" s="10" t="s">
        <v>278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4.18</v>
      </c>
      <c r="X131" s="10">
        <v>1735.54</v>
      </c>
      <c r="Y131" s="10">
        <v>6.2685000000000004</v>
      </c>
      <c r="Z131" s="10">
        <v>2603.31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23.51</v>
      </c>
      <c r="AP131" s="10">
        <v>9763.7000000000007</v>
      </c>
      <c r="AQ131" s="10">
        <v>0</v>
      </c>
      <c r="AR131" s="10">
        <v>0</v>
      </c>
      <c r="AS131" s="8">
        <f t="shared" si="2"/>
        <v>14102.550000000001</v>
      </c>
    </row>
    <row r="132" spans="1:45" s="3" customFormat="1" x14ac:dyDescent="0.15">
      <c r="A132" s="10" t="s">
        <v>279</v>
      </c>
      <c r="B132" s="10" t="s">
        <v>280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28.1</v>
      </c>
      <c r="AB132" s="10">
        <v>13066.97</v>
      </c>
      <c r="AC132" s="10">
        <v>91.69</v>
      </c>
      <c r="AD132" s="10">
        <v>42637.81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8">
        <f t="shared" si="2"/>
        <v>55704.78</v>
      </c>
    </row>
    <row r="133" spans="1:45" s="3" customFormat="1" x14ac:dyDescent="0.15">
      <c r="A133" s="10" t="s">
        <v>281</v>
      </c>
      <c r="B133" s="10" t="s">
        <v>281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8">
        <f t="shared" si="2"/>
        <v>0</v>
      </c>
    </row>
    <row r="134" spans="1:45" s="3" customFormat="1" x14ac:dyDescent="0.15">
      <c r="A134" s="10" t="s">
        <v>282</v>
      </c>
      <c r="B134" s="10" t="s">
        <v>283</v>
      </c>
      <c r="C134" s="10">
        <v>31.4</v>
      </c>
      <c r="D134" s="10">
        <v>14603.52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0.3286</v>
      </c>
      <c r="Z134" s="10">
        <v>152.82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8">
        <f t="shared" si="2"/>
        <v>14756.34</v>
      </c>
    </row>
    <row r="135" spans="1:45" s="3" customFormat="1" x14ac:dyDescent="0.15">
      <c r="A135" s="10" t="s">
        <v>330</v>
      </c>
      <c r="B135" s="10" t="s">
        <v>284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4.79</v>
      </c>
      <c r="X135" s="10">
        <v>1987.63</v>
      </c>
      <c r="Y135" s="10">
        <v>7.1790000000000003</v>
      </c>
      <c r="Z135" s="10">
        <v>2981.44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0.66</v>
      </c>
      <c r="AP135" s="10">
        <v>274.10000000000002</v>
      </c>
      <c r="AQ135" s="10">
        <v>0</v>
      </c>
      <c r="AR135" s="10">
        <v>0</v>
      </c>
      <c r="AS135" s="8">
        <f t="shared" si="2"/>
        <v>5243.17</v>
      </c>
    </row>
    <row r="136" spans="1:45" s="3" customFormat="1" x14ac:dyDescent="0.15">
      <c r="A136" s="10" t="s">
        <v>285</v>
      </c>
      <c r="B136" s="10" t="s">
        <v>286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10.473800000000001</v>
      </c>
      <c r="Z136" s="10">
        <v>4349.75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8">
        <f t="shared" si="2"/>
        <v>4349.75</v>
      </c>
    </row>
    <row r="137" spans="1:45" s="3" customFormat="1" x14ac:dyDescent="0.15">
      <c r="A137" s="10" t="s">
        <v>287</v>
      </c>
      <c r="B137" s="10" t="s">
        <v>288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0.14860000000000001</v>
      </c>
      <c r="Z137" s="10">
        <v>61.71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8">
        <f t="shared" si="2"/>
        <v>61.71</v>
      </c>
    </row>
    <row r="138" spans="1:45" s="3" customFormat="1" x14ac:dyDescent="0.15">
      <c r="A138" s="10" t="s">
        <v>289</v>
      </c>
      <c r="B138" s="10" t="s">
        <v>290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1.54E-2</v>
      </c>
      <c r="Z138" s="10">
        <v>6.39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8">
        <f t="shared" si="2"/>
        <v>6.39</v>
      </c>
    </row>
    <row r="139" spans="1:45" s="3" customFormat="1" x14ac:dyDescent="0.15">
      <c r="A139" s="10" t="s">
        <v>291</v>
      </c>
      <c r="B139" s="10" t="s">
        <v>292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2.5000000000000001E-3</v>
      </c>
      <c r="Z139" s="10">
        <v>1.02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8">
        <f t="shared" si="2"/>
        <v>1.02</v>
      </c>
    </row>
    <row r="140" spans="1:45" s="3" customFormat="1" x14ac:dyDescent="0.15">
      <c r="A140" s="10" t="s">
        <v>293</v>
      </c>
      <c r="B140" s="10" t="s">
        <v>293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3.3000000000000002E-2</v>
      </c>
      <c r="Z140" s="10">
        <v>13.7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8">
        <f t="shared" si="2"/>
        <v>13.7</v>
      </c>
    </row>
    <row r="141" spans="1:45" s="3" customFormat="1" x14ac:dyDescent="0.15">
      <c r="A141" s="10" t="s">
        <v>294</v>
      </c>
      <c r="B141" s="10" t="s">
        <v>295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5.0000000000000001E-4</v>
      </c>
      <c r="Z141" s="10">
        <v>0.22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8">
        <f t="shared" si="2"/>
        <v>0.22</v>
      </c>
    </row>
    <row r="142" spans="1:45" s="3" customFormat="1" x14ac:dyDescent="0.15">
      <c r="A142" s="10" t="s">
        <v>296</v>
      </c>
      <c r="B142" s="10" t="s">
        <v>296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2.3300000000000001E-2</v>
      </c>
      <c r="Z142" s="10">
        <v>9.69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8">
        <f t="shared" ref="AS142:AS169" si="3">H142+X142+Z142+AB142+AD142+AF142+AH142+AP142+N142+F142+D142+J142+L142+P142+R142+T142+V142+AJ142+AL142+AN142+AR142</f>
        <v>9.69</v>
      </c>
    </row>
    <row r="143" spans="1:45" s="3" customFormat="1" x14ac:dyDescent="0.15">
      <c r="A143" s="10" t="s">
        <v>297</v>
      </c>
      <c r="B143" s="10" t="s">
        <v>298</v>
      </c>
      <c r="C143" s="10">
        <v>47.58</v>
      </c>
      <c r="D143" s="10">
        <v>19757.900000000001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5.67E-2</v>
      </c>
      <c r="Z143" s="10">
        <v>23.57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8">
        <f t="shared" si="3"/>
        <v>19781.47</v>
      </c>
    </row>
    <row r="144" spans="1:45" s="3" customFormat="1" x14ac:dyDescent="0.15">
      <c r="A144" s="10" t="s">
        <v>299</v>
      </c>
      <c r="B144" s="10" t="s">
        <v>299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2.0000000000000001E-4</v>
      </c>
      <c r="Z144" s="10">
        <v>7.0000000000000007E-2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8">
        <f t="shared" si="3"/>
        <v>7.0000000000000007E-2</v>
      </c>
    </row>
    <row r="145" spans="1:45" s="3" customFormat="1" x14ac:dyDescent="0.15">
      <c r="A145" s="10" t="s">
        <v>300</v>
      </c>
      <c r="B145" s="10" t="s">
        <v>301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3.3399999999999999E-2</v>
      </c>
      <c r="Z145" s="10">
        <v>13.88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8">
        <f t="shared" si="3"/>
        <v>13.88</v>
      </c>
    </row>
    <row r="146" spans="1:45" s="3" customFormat="1" x14ac:dyDescent="0.15">
      <c r="A146" s="10" t="s">
        <v>302</v>
      </c>
      <c r="B146" s="10" t="s">
        <v>302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1.3694</v>
      </c>
      <c r="Z146" s="10">
        <v>568.72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8">
        <f t="shared" si="3"/>
        <v>568.72</v>
      </c>
    </row>
    <row r="147" spans="1:45" s="3" customFormat="1" x14ac:dyDescent="0.15">
      <c r="A147" s="10" t="s">
        <v>303</v>
      </c>
      <c r="B147" s="10" t="s">
        <v>303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2.0000000000000001E-4</v>
      </c>
      <c r="Z147" s="10">
        <v>0.09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8">
        <f t="shared" si="3"/>
        <v>0.09</v>
      </c>
    </row>
    <row r="148" spans="1:45" s="3" customFormat="1" x14ac:dyDescent="0.15">
      <c r="A148" s="10" t="s">
        <v>304</v>
      </c>
      <c r="B148" s="10" t="s">
        <v>304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2.7099999999999999E-2</v>
      </c>
      <c r="Z148" s="10">
        <v>11.25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8">
        <f t="shared" si="3"/>
        <v>11.25</v>
      </c>
    </row>
    <row r="149" spans="1:45" s="3" customFormat="1" x14ac:dyDescent="0.15">
      <c r="A149" s="10" t="s">
        <v>305</v>
      </c>
      <c r="B149" s="10" t="s">
        <v>306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2.06E-2</v>
      </c>
      <c r="Z149" s="10">
        <v>8.56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8">
        <f t="shared" si="3"/>
        <v>8.56</v>
      </c>
    </row>
    <row r="150" spans="1:45" s="3" customFormat="1" x14ac:dyDescent="0.15">
      <c r="A150" s="10" t="s">
        <v>307</v>
      </c>
      <c r="B150" s="10" t="s">
        <v>308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0.1474</v>
      </c>
      <c r="Z150" s="10">
        <v>61.23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8">
        <f t="shared" si="3"/>
        <v>61.23</v>
      </c>
    </row>
    <row r="151" spans="1:45" s="3" customFormat="1" x14ac:dyDescent="0.15">
      <c r="A151" s="10" t="s">
        <v>309</v>
      </c>
      <c r="B151" s="10" t="s">
        <v>309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1.44E-2</v>
      </c>
      <c r="Z151" s="10">
        <v>5.99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8">
        <f t="shared" si="3"/>
        <v>5.99</v>
      </c>
    </row>
    <row r="152" spans="1:45" s="3" customFormat="1" x14ac:dyDescent="0.15">
      <c r="A152" s="10" t="s">
        <v>310</v>
      </c>
      <c r="B152" s="10" t="s">
        <v>310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0.1187</v>
      </c>
      <c r="Z152" s="10">
        <v>49.31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8">
        <f t="shared" si="3"/>
        <v>49.31</v>
      </c>
    </row>
    <row r="153" spans="1:45" s="3" customFormat="1" x14ac:dyDescent="0.15">
      <c r="A153" s="10" t="s">
        <v>311</v>
      </c>
      <c r="B153" s="10" t="s">
        <v>312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8">
        <f t="shared" si="3"/>
        <v>0</v>
      </c>
    </row>
    <row r="154" spans="1:45" s="3" customFormat="1" x14ac:dyDescent="0.15">
      <c r="A154" s="10" t="s">
        <v>313</v>
      </c>
      <c r="B154" s="10" t="s">
        <v>314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14.4</v>
      </c>
      <c r="X154" s="10">
        <v>5979.45</v>
      </c>
      <c r="Y154" s="10">
        <v>21.596800000000002</v>
      </c>
      <c r="Z154" s="10">
        <v>8969.17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35.33</v>
      </c>
      <c r="AP154" s="10">
        <v>14672.55</v>
      </c>
      <c r="AQ154" s="10">
        <v>0</v>
      </c>
      <c r="AR154" s="10">
        <v>0</v>
      </c>
      <c r="AS154" s="8">
        <f t="shared" si="3"/>
        <v>29621.17</v>
      </c>
    </row>
    <row r="155" spans="1:45" s="3" customFormat="1" x14ac:dyDescent="0.15">
      <c r="A155" s="10" t="s">
        <v>315</v>
      </c>
      <c r="B155" s="10" t="s">
        <v>316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13.63</v>
      </c>
      <c r="X155" s="10">
        <v>5908.82</v>
      </c>
      <c r="Y155" s="10">
        <v>14.6279</v>
      </c>
      <c r="Z155" s="10">
        <v>6341.2</v>
      </c>
      <c r="AA155" s="10">
        <v>82.43</v>
      </c>
      <c r="AB155" s="10">
        <v>35731.24</v>
      </c>
      <c r="AC155" s="10">
        <v>5.41</v>
      </c>
      <c r="AD155" s="10">
        <v>2344.12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8">
        <f t="shared" si="3"/>
        <v>50325.38</v>
      </c>
    </row>
    <row r="156" spans="1:45" s="3" customFormat="1" x14ac:dyDescent="0.15">
      <c r="A156" s="10" t="s">
        <v>317</v>
      </c>
      <c r="B156" s="10" t="s">
        <v>318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3.76</v>
      </c>
      <c r="X156" s="10">
        <v>1559.74</v>
      </c>
      <c r="Y156" s="10">
        <v>5.6334999999999997</v>
      </c>
      <c r="Z156" s="10">
        <v>2339.58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9.39</v>
      </c>
      <c r="AP156" s="10">
        <v>3899.67</v>
      </c>
      <c r="AQ156" s="10">
        <v>0</v>
      </c>
      <c r="AR156" s="10">
        <v>0</v>
      </c>
      <c r="AS156" s="8">
        <f t="shared" si="3"/>
        <v>7798.99</v>
      </c>
    </row>
    <row r="157" spans="1:45" s="3" customFormat="1" x14ac:dyDescent="0.15">
      <c r="A157" s="10" t="s">
        <v>319</v>
      </c>
      <c r="B157" s="10" t="s">
        <v>319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8">
        <f t="shared" si="3"/>
        <v>0</v>
      </c>
    </row>
    <row r="158" spans="1:45" s="3" customFormat="1" x14ac:dyDescent="0.15">
      <c r="A158" s="10" t="s">
        <v>320</v>
      </c>
      <c r="B158" s="10" t="s">
        <v>320</v>
      </c>
      <c r="C158" s="10">
        <v>17.670000000000002</v>
      </c>
      <c r="D158" s="10">
        <v>7336.69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8">
        <f t="shared" si="3"/>
        <v>7336.69</v>
      </c>
    </row>
    <row r="159" spans="1:45" s="3" customFormat="1" x14ac:dyDescent="0.15">
      <c r="A159" s="10" t="s">
        <v>321</v>
      </c>
      <c r="B159" s="10" t="s">
        <v>322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2.2200000000000001E-2</v>
      </c>
      <c r="Z159" s="10">
        <v>9.1999999999999993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8">
        <f t="shared" si="3"/>
        <v>9.1999999999999993</v>
      </c>
    </row>
    <row r="160" spans="1:45" s="3" customFormat="1" x14ac:dyDescent="0.15">
      <c r="A160" s="10" t="s">
        <v>323</v>
      </c>
      <c r="B160" s="10" t="s">
        <v>324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11.14</v>
      </c>
      <c r="X160" s="10">
        <v>4627.8999999999996</v>
      </c>
      <c r="Y160" s="10">
        <v>16.715199999999999</v>
      </c>
      <c r="Z160" s="10">
        <v>6941.84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28.98</v>
      </c>
      <c r="AP160" s="10">
        <v>12035.39</v>
      </c>
      <c r="AQ160" s="10">
        <v>0</v>
      </c>
      <c r="AR160" s="10">
        <v>0</v>
      </c>
      <c r="AS160" s="8">
        <f t="shared" si="3"/>
        <v>23605.129999999997</v>
      </c>
    </row>
    <row r="161" spans="1:45" s="3" customFormat="1" x14ac:dyDescent="0.15">
      <c r="A161" s="10" t="s">
        <v>331</v>
      </c>
      <c r="B161" s="10" t="s">
        <v>332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2.76</v>
      </c>
      <c r="X161" s="10">
        <v>1148.22</v>
      </c>
      <c r="Y161" s="10">
        <v>4.1471999999999998</v>
      </c>
      <c r="Z161" s="10">
        <v>1722.35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9.39</v>
      </c>
      <c r="AP161" s="10">
        <v>3899.67</v>
      </c>
      <c r="AQ161" s="10">
        <v>0</v>
      </c>
      <c r="AR161" s="10">
        <v>0</v>
      </c>
      <c r="AS161" s="8">
        <f t="shared" si="3"/>
        <v>6770.24</v>
      </c>
    </row>
    <row r="162" spans="1:45" s="3" customFormat="1" x14ac:dyDescent="0.15">
      <c r="A162" s="10" t="s">
        <v>333</v>
      </c>
      <c r="B162" s="10" t="s">
        <v>334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2</v>
      </c>
      <c r="X162" s="10">
        <v>828.69</v>
      </c>
      <c r="Y162" s="10">
        <v>2.9931000000000001</v>
      </c>
      <c r="Z162" s="10">
        <v>1243.03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10">
        <v>19.05</v>
      </c>
      <c r="AP162" s="10">
        <v>7911.47</v>
      </c>
      <c r="AQ162" s="10">
        <v>0</v>
      </c>
      <c r="AR162" s="10">
        <v>0</v>
      </c>
      <c r="AS162" s="8">
        <f t="shared" si="3"/>
        <v>9983.19</v>
      </c>
    </row>
    <row r="163" spans="1:45" s="3" customFormat="1" x14ac:dyDescent="0.15">
      <c r="A163" s="10" t="s">
        <v>335</v>
      </c>
      <c r="B163" s="10" t="s">
        <v>336</v>
      </c>
      <c r="C163" s="10">
        <v>29.32</v>
      </c>
      <c r="D163" s="10">
        <v>12177.63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4.3983999999999996</v>
      </c>
      <c r="Z163" s="10">
        <v>1826.65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18.47</v>
      </c>
      <c r="AP163" s="10">
        <v>7670.59</v>
      </c>
      <c r="AQ163" s="10">
        <v>0</v>
      </c>
      <c r="AR163" s="10">
        <v>0</v>
      </c>
      <c r="AS163" s="8">
        <f t="shared" si="3"/>
        <v>21674.87</v>
      </c>
    </row>
    <row r="164" spans="1:45" s="3" customFormat="1" x14ac:dyDescent="0.15">
      <c r="A164" s="10" t="s">
        <v>337</v>
      </c>
      <c r="B164" s="10" t="s">
        <v>338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2.36</v>
      </c>
      <c r="X164" s="10">
        <v>981.89</v>
      </c>
      <c r="Y164" s="10">
        <v>3.5465</v>
      </c>
      <c r="Z164" s="10">
        <v>1472.84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11.07</v>
      </c>
      <c r="AP164" s="10">
        <v>4597.37</v>
      </c>
      <c r="AQ164" s="10">
        <v>0</v>
      </c>
      <c r="AR164" s="10">
        <v>0</v>
      </c>
      <c r="AS164" s="8">
        <f t="shared" si="3"/>
        <v>7052.1</v>
      </c>
    </row>
    <row r="165" spans="1:45" s="3" customFormat="1" x14ac:dyDescent="0.15">
      <c r="A165" s="10" t="s">
        <v>339</v>
      </c>
      <c r="B165" s="10" t="s">
        <v>340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2.73</v>
      </c>
      <c r="X165" s="10">
        <v>1133.6400000000001</v>
      </c>
      <c r="Y165" s="10">
        <v>4.0945</v>
      </c>
      <c r="Z165" s="10">
        <v>1700.44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16.57</v>
      </c>
      <c r="AP165" s="10">
        <v>6881.52</v>
      </c>
      <c r="AQ165" s="10">
        <v>0</v>
      </c>
      <c r="AR165" s="10">
        <v>0</v>
      </c>
      <c r="AS165" s="8">
        <f t="shared" si="3"/>
        <v>9715.6</v>
      </c>
    </row>
    <row r="166" spans="1:45" s="3" customFormat="1" x14ac:dyDescent="0.15">
      <c r="A166" s="10" t="s">
        <v>341</v>
      </c>
      <c r="B166" s="10" t="s">
        <v>342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2.0299999999999998</v>
      </c>
      <c r="X166" s="10">
        <v>844.22</v>
      </c>
      <c r="Y166" s="10">
        <v>3.0491999999999999</v>
      </c>
      <c r="Z166" s="10">
        <v>1266.33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3.46</v>
      </c>
      <c r="AP166" s="10">
        <v>1436.94</v>
      </c>
      <c r="AQ166" s="10">
        <v>0</v>
      </c>
      <c r="AR166" s="10">
        <v>0</v>
      </c>
      <c r="AS166" s="8">
        <f t="shared" si="3"/>
        <v>3547.4900000000002</v>
      </c>
    </row>
    <row r="167" spans="1:45" s="3" customFormat="1" x14ac:dyDescent="0.15">
      <c r="A167" s="10" t="s">
        <v>347</v>
      </c>
      <c r="B167" s="10" t="s">
        <v>348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0.06</v>
      </c>
      <c r="X167" s="10">
        <v>25.91</v>
      </c>
      <c r="Y167" s="10">
        <v>9.3600000000000003E-2</v>
      </c>
      <c r="Z167" s="10">
        <v>38.869999999999997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0.23</v>
      </c>
      <c r="AP167" s="10">
        <v>95.52</v>
      </c>
      <c r="AQ167" s="10">
        <v>0</v>
      </c>
      <c r="AR167" s="10">
        <v>0</v>
      </c>
      <c r="AS167" s="8">
        <f t="shared" si="3"/>
        <v>160.30000000000001</v>
      </c>
    </row>
    <row r="168" spans="1:45" s="3" customFormat="1" x14ac:dyDescent="0.15">
      <c r="A168" s="10" t="s">
        <v>325</v>
      </c>
      <c r="B168" s="10" t="s">
        <v>326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8">
        <f t="shared" si="3"/>
        <v>0</v>
      </c>
    </row>
    <row r="169" spans="1:45" s="3" customFormat="1" x14ac:dyDescent="0.15">
      <c r="A169" s="10" t="s">
        <v>343</v>
      </c>
      <c r="B169" s="10" t="s">
        <v>344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8">
        <f t="shared" si="3"/>
        <v>0</v>
      </c>
    </row>
    <row r="170" spans="1:45" x14ac:dyDescent="0.15">
      <c r="A170" s="12" t="s">
        <v>327</v>
      </c>
      <c r="B170" s="12"/>
      <c r="C170" s="9">
        <f>SUM(C4:C169)</f>
        <v>200.75</v>
      </c>
      <c r="D170" s="9">
        <f t="shared" ref="D170:AS170" si="4">SUM(D4:D169)</f>
        <v>84931.05</v>
      </c>
      <c r="E170" s="9">
        <f t="shared" si="4"/>
        <v>0</v>
      </c>
      <c r="F170" s="9">
        <f t="shared" si="4"/>
        <v>0</v>
      </c>
      <c r="G170" s="9">
        <f t="shared" si="4"/>
        <v>8.6999999999999993</v>
      </c>
      <c r="H170" s="9">
        <f t="shared" si="4"/>
        <v>3613.19</v>
      </c>
      <c r="I170" s="9">
        <f t="shared" si="4"/>
        <v>0</v>
      </c>
      <c r="J170" s="9">
        <f t="shared" si="4"/>
        <v>0</v>
      </c>
      <c r="K170" s="9">
        <f t="shared" si="4"/>
        <v>0</v>
      </c>
      <c r="L170" s="9">
        <f t="shared" si="4"/>
        <v>0</v>
      </c>
      <c r="M170" s="9">
        <f t="shared" si="4"/>
        <v>0</v>
      </c>
      <c r="N170" s="9">
        <f t="shared" si="4"/>
        <v>0</v>
      </c>
      <c r="O170" s="9">
        <f t="shared" si="4"/>
        <v>0</v>
      </c>
      <c r="P170" s="9">
        <f t="shared" si="4"/>
        <v>0</v>
      </c>
      <c r="Q170" s="9">
        <f t="shared" si="4"/>
        <v>431.47</v>
      </c>
      <c r="R170" s="9">
        <f t="shared" si="4"/>
        <v>179188.99</v>
      </c>
      <c r="S170" s="9">
        <f t="shared" si="4"/>
        <v>0</v>
      </c>
      <c r="T170" s="9">
        <f t="shared" si="4"/>
        <v>0</v>
      </c>
      <c r="U170" s="9">
        <f t="shared" si="4"/>
        <v>0</v>
      </c>
      <c r="V170" s="9">
        <f t="shared" si="4"/>
        <v>0</v>
      </c>
      <c r="W170" s="9">
        <f t="shared" si="4"/>
        <v>2592.7699999999995</v>
      </c>
      <c r="X170" s="9">
        <f t="shared" si="4"/>
        <v>1082804.9899999991</v>
      </c>
      <c r="Y170" s="9">
        <f t="shared" si="4"/>
        <v>11248.794400000004</v>
      </c>
      <c r="Z170" s="9">
        <f t="shared" si="4"/>
        <v>4681360.97</v>
      </c>
      <c r="AA170" s="9">
        <f t="shared" si="4"/>
        <v>34495.009999999995</v>
      </c>
      <c r="AB170" s="9">
        <f t="shared" si="4"/>
        <v>14369680.290000003</v>
      </c>
      <c r="AC170" s="9">
        <f t="shared" si="4"/>
        <v>1540.06</v>
      </c>
      <c r="AD170" s="9">
        <f t="shared" si="4"/>
        <v>656135.67000000004</v>
      </c>
      <c r="AE170" s="9">
        <f t="shared" si="4"/>
        <v>0</v>
      </c>
      <c r="AF170" s="9">
        <f t="shared" si="4"/>
        <v>0</v>
      </c>
      <c r="AG170" s="9">
        <f t="shared" si="4"/>
        <v>3861.8</v>
      </c>
      <c r="AH170" s="9">
        <f t="shared" si="4"/>
        <v>1611552.6</v>
      </c>
      <c r="AI170" s="9">
        <f t="shared" si="4"/>
        <v>4992.6499999999996</v>
      </c>
      <c r="AJ170" s="9">
        <f t="shared" si="4"/>
        <v>2073447.55</v>
      </c>
      <c r="AK170" s="9">
        <f t="shared" si="4"/>
        <v>0</v>
      </c>
      <c r="AL170" s="9">
        <f t="shared" si="4"/>
        <v>0</v>
      </c>
      <c r="AM170" s="9">
        <f t="shared" si="4"/>
        <v>0</v>
      </c>
      <c r="AN170" s="9">
        <f t="shared" si="4"/>
        <v>0</v>
      </c>
      <c r="AO170" s="9">
        <f t="shared" si="4"/>
        <v>6143.1399999999976</v>
      </c>
      <c r="AP170" s="9">
        <f t="shared" si="4"/>
        <v>2548876.7599999998</v>
      </c>
      <c r="AQ170" s="9">
        <f t="shared" si="4"/>
        <v>0</v>
      </c>
      <c r="AR170" s="9">
        <f t="shared" si="4"/>
        <v>0</v>
      </c>
      <c r="AS170" s="8">
        <f t="shared" si="4"/>
        <v>27184151.259999998</v>
      </c>
    </row>
  </sheetData>
  <mergeCells count="26">
    <mergeCell ref="A1:AR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170:B170"/>
    <mergeCell ref="AQ2:AR2"/>
    <mergeCell ref="A2:A3"/>
    <mergeCell ref="B2:B3"/>
    <mergeCell ref="AS2:AS3"/>
    <mergeCell ref="AG2:AH2"/>
    <mergeCell ref="AI2:AJ2"/>
    <mergeCell ref="AK2:AL2"/>
    <mergeCell ref="AM2:AN2"/>
    <mergeCell ref="AO2:AP2"/>
  </mergeCells>
  <phoneticPr fontId="4" type="noConversion"/>
  <pageMargins left="0.69930555555555596" right="0.69930555555555596" top="0.75" bottom="0.75" header="0.3" footer="0.3"/>
  <pageSetup paperSize="9" scale="2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CN=李夏/OU=市场监管处/O=serchzma01</cp:lastModifiedBy>
  <dcterms:created xsi:type="dcterms:W3CDTF">2022-02-22T09:14:00Z</dcterms:created>
  <dcterms:modified xsi:type="dcterms:W3CDTF">2025-08-12T08:28:56Z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B2033A7BA5A14E1CAEB2CBB80743CE45</vt:lpwstr>
  </property>
  <property fmtid="{D5CDD505-2E9C-101B-9397-08002B2CF9AE}" pid="4" name="KSOReadingLayout">
    <vt:bool>true</vt:bool>
  </property>
</Properties>
</file>