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5年2季度\公示\"/>
    </mc:Choice>
  </mc:AlternateContent>
  <bookViews>
    <workbookView xWindow="0" yWindow="0" windowWidth="28080" windowHeight="130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R180" i="1" l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2" i="1"/>
  <c r="AS11" i="1"/>
  <c r="AS10" i="1"/>
  <c r="AS9" i="1"/>
  <c r="AS8" i="1"/>
  <c r="AS7" i="1"/>
  <c r="AS6" i="1"/>
  <c r="AS5" i="1"/>
  <c r="AS4" i="1"/>
  <c r="AS180" i="1" s="1"/>
</calcChain>
</file>

<file path=xl/sharedStrings.xml><?xml version="1.0" encoding="utf-8"?>
<sst xmlns="http://schemas.openxmlformats.org/spreadsheetml/2006/main" count="420" uniqueCount="369">
  <si>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</si>
  <si>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</si>
  <si>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</si>
  <si>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</si>
  <si>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</si>
  <si>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</si>
  <si>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</si>
  <si>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</si>
  <si>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</si>
  <si>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</si>
  <si>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</si>
  <si>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</si>
  <si>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</si>
  <si>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</si>
  <si>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</si>
  <si>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</si>
  <si>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</si>
  <si>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</si>
  <si>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</si>
  <si>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</si>
  <si>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</si>
  <si>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</si>
  <si>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</si>
  <si>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</si>
  <si>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</si>
  <si>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</si>
  <si>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</si>
  <si>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</si>
  <si>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</si>
  <si>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</si>
  <si>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</si>
  <si>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</si>
  <si>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</si>
  <si>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</si>
  <si>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</si>
  <si>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</si>
  <si>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</si>
  <si>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</si>
  <si>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</si>
  <si>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</si>
  <si>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</si>
  <si>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</si>
  <si>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</si>
  <si>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</si>
  <si>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</si>
  <si>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</si>
  <si>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</si>
  <si>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</si>
  <si>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</si>
  <si>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</si>
  <si>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</si>
  <si>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</si>
  <si>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</si>
  <si>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</si>
  <si>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</si>
  <si>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</si>
  <si>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</si>
  <si>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</si>
  <si>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</si>
  <si>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</si>
  <si>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</si>
  <si>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</si>
  <si>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</si>
  <si>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</si>
  <si>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</si>
  <si>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</si>
  <si>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</si>
  <si>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</si>
  <si>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</si>
  <si>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</si>
  <si>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</si>
  <si>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</si>
  <si>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</si>
  <si>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</si>
  <si>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</si>
  <si>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</si>
  <si>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</si>
  <si>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</si>
  <si>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</si>
  <si>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</si>
  <si>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</si>
  <si>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</si>
  <si>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</si>
  <si>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</si>
  <si>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</si>
  <si>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</si>
  <si>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</si>
  <si>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</si>
  <si>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</si>
  <si>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</si>
  <si>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</si>
  <si>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</si>
  <si>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</si>
  <si>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</si>
  <si>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</si>
  <si>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</si>
  <si>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</t>
  </si>
  <si>
    <t>长燃厂</t>
  </si>
  <si>
    <t>浙江德能天然气发电有限公司</t>
  </si>
  <si>
    <t>德能厂</t>
  </si>
  <si>
    <t>柯城厂</t>
  </si>
  <si>
    <t>浙江国华余姚天然气发电有限公司</t>
  </si>
  <si>
    <t>华舜厂</t>
  </si>
  <si>
    <t>华电江东然气热电有限公司</t>
  </si>
  <si>
    <t>江东厂</t>
  </si>
  <si>
    <t>浙江浙能金华燃机发电有限责任公司（新气机）</t>
  </si>
  <si>
    <t>金燃厂</t>
  </si>
  <si>
    <t>浙江蓝天天然气发电有限公司</t>
  </si>
  <si>
    <t>蓝天厂</t>
  </si>
  <si>
    <t>温州燃机发电有限公司（燃气）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</si>
  <si>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</si>
  <si>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</si>
  <si>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</si>
  <si>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</si>
  <si>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</si>
  <si>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</si>
  <si>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</si>
  <si>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</si>
  <si>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</si>
  <si>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</si>
  <si>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</si>
  <si>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</si>
  <si>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</si>
  <si>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</si>
  <si>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</si>
  <si>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</si>
  <si>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</si>
  <si>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</si>
  <si>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</si>
  <si>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</si>
  <si>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</si>
  <si>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</si>
  <si>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</si>
  <si>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</si>
  <si>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</si>
  <si>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</si>
  <si>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</si>
  <si>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</si>
  <si>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</si>
  <si>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</si>
  <si>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</si>
  <si>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</si>
  <si>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</si>
  <si>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</si>
  <si>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</si>
  <si>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</si>
  <si>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</si>
  <si>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</si>
  <si>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</si>
  <si>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</si>
  <si>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</si>
  <si>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</si>
  <si>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</si>
  <si>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</si>
  <si>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</si>
  <si>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</si>
  <si>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</si>
  <si>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</si>
  <si>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</si>
  <si>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</si>
  <si>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</si>
  <si>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</si>
  <si>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</si>
  <si>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</si>
  <si>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</si>
  <si>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</si>
  <si>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</si>
  <si>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</si>
  <si>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</si>
  <si>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</si>
  <si>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</si>
  <si>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</si>
  <si>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</si>
  <si>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</si>
  <si>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</si>
  <si>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</si>
  <si>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</si>
  <si>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</si>
  <si>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</si>
  <si>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</si>
  <si>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</si>
  <si>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</si>
  <si>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</si>
  <si>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</si>
  <si>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</si>
  <si>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</si>
  <si>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</si>
  <si>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</si>
  <si>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</si>
  <si>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</si>
  <si>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</si>
  <si>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</si>
  <si>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</si>
  <si>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</si>
  <si>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</si>
  <si>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</si>
  <si>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</si>
  <si>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</si>
  <si>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</si>
  <si>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</si>
  <si>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</si>
  <si>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</si>
  <si>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</si>
  <si>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</si>
  <si>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</si>
  <si>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</si>
  <si>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</si>
  <si>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</si>
  <si>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</si>
  <si>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</si>
  <si>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</si>
  <si>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</si>
  <si>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</si>
  <si>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</si>
  <si>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</si>
  <si>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</si>
  <si>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</si>
  <si>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</si>
  <si>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</si>
  <si>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</si>
  <si>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</si>
  <si>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</si>
  <si>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</si>
  <si>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</si>
  <si>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</si>
  <si>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</si>
  <si>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</si>
  <si>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</si>
  <si>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</si>
  <si>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</si>
  <si>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</si>
  <si>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</si>
  <si>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</si>
  <si>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</si>
  <si>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</si>
  <si>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</si>
  <si>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</si>
  <si>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</si>
  <si>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</si>
  <si>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</si>
  <si>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</si>
  <si>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</si>
  <si>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</si>
  <si>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</si>
  <si>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</si>
  <si>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</si>
  <si>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</si>
  <si>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</si>
  <si>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</si>
  <si>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</si>
  <si>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</si>
  <si>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</si>
  <si>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</si>
  <si>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</si>
  <si>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</si>
  <si>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</si>
  <si>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</si>
  <si>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</si>
  <si>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</si>
  <si>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</si>
  <si>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</si>
  <si>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</si>
  <si>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</si>
  <si>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</si>
  <si>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</si>
  <si>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</si>
  <si>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</si>
  <si>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</si>
  <si>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</si>
  <si>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</si>
  <si>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</si>
  <si>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</si>
  <si>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</si>
  <si>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</si>
  <si>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</si>
  <si>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</si>
  <si>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</si>
  <si>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</si>
  <si>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</si>
  <si>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</si>
  <si>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</si>
  <si>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</si>
  <si>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</si>
  <si>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</si>
  <si>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</si>
  <si>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</si>
  <si>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舟山龙源雄亚新能源有限公司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</si>
  <si>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</si>
  <si>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</si>
  <si>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</si>
  <si>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</si>
  <si>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</si>
  <si>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</si>
  <si>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</si>
  <si>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</si>
  <si>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</si>
  <si>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</si>
  <si>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</si>
  <si>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</si>
  <si>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</si>
  <si>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</si>
  <si>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</si>
  <si>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</si>
  <si>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</si>
  <si>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</si>
  <si>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</si>
  <si>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</si>
  <si>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</si>
  <si>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</si>
  <si>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</si>
  <si>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</si>
  <si>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</si>
  <si>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</si>
  <si>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</si>
  <si>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</si>
  <si>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</si>
  <si>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</si>
  <si>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</si>
  <si>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</si>
  <si>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</si>
  <si>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杭州建德华电福新新能源有限公司</t>
  </si>
  <si>
    <t>华洋站</t>
  </si>
  <si>
    <t>大有储能</t>
  </si>
  <si>
    <t>定海储能</t>
  </si>
  <si>
    <t>国宏储能站</t>
  </si>
  <si>
    <t>国宏储能</t>
  </si>
  <si>
    <t>舒泰光伏站</t>
  </si>
  <si>
    <t>舒泰站</t>
  </si>
  <si>
    <t>龙河光伏站</t>
  </si>
  <si>
    <t>龙河站</t>
  </si>
  <si>
    <t>丽水市纤溪新能源有限公司</t>
  </si>
  <si>
    <t>雅田站</t>
  </si>
  <si>
    <t>浙江大唐乌沙山发电有限责任公司</t>
  </si>
  <si>
    <t>莲岙站</t>
  </si>
  <si>
    <t>衢州宏升新能源科技有限公司</t>
  </si>
  <si>
    <t>莲花站</t>
  </si>
  <si>
    <t>道太光伏站</t>
  </si>
  <si>
    <t>道太站</t>
  </si>
  <si>
    <t>丽水莲都国禾新能源有限公司</t>
  </si>
  <si>
    <t>佳源站</t>
  </si>
  <si>
    <t>华能浙江能源销售有限责任公司</t>
  </si>
  <si>
    <t>华能浙江能源聚合中心</t>
  </si>
  <si>
    <t>浙江浙能能源服务有限公司</t>
  </si>
  <si>
    <t>浙能虚拟电厂</t>
  </si>
  <si>
    <t>合计</t>
  </si>
  <si>
    <t>2025年6月考核费用分项月报</t>
  </si>
  <si>
    <t>顺发（衢州）热电有限公司</t>
  </si>
  <si>
    <t>衢州市衢江区浙新能光伏发电有限公司</t>
  </si>
  <si>
    <t>大呈站</t>
  </si>
  <si>
    <t>唐源光伏站</t>
  </si>
  <si>
    <t>唐源站</t>
  </si>
  <si>
    <t>金华风凌新能源开发有限公司</t>
  </si>
  <si>
    <t>源凌站</t>
  </si>
  <si>
    <t>融源光伏站</t>
  </si>
  <si>
    <t>融源站</t>
  </si>
  <si>
    <t>大柘光伏站</t>
  </si>
  <si>
    <t>大柘站</t>
  </si>
  <si>
    <t>浙江国电投海越新能源有限公司</t>
  </si>
  <si>
    <t>青源站</t>
  </si>
  <si>
    <t>欣埠光伏站</t>
  </si>
  <si>
    <t>欣埠站</t>
  </si>
  <si>
    <t>华润新能源（安吉）有限公司</t>
  </si>
  <si>
    <t>秋塘站</t>
  </si>
  <si>
    <t>益凌光伏站</t>
  </si>
  <si>
    <t>益凌站</t>
  </si>
  <si>
    <t>顺发储能站</t>
  </si>
  <si>
    <t>顺发储能</t>
  </si>
  <si>
    <t>北仑第四发电有限公司</t>
  </si>
  <si>
    <t>北四厂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</si>
</sst>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6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0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AT155" sqref="AT155"/>
    </sheetView>
  </sheetViews>
  <sheetFormatPr defaultColWidth="9" defaultRowHeight="13.5" x14ac:dyDescent="0.15"/>
  <cols>
    <col min="1" max="1" width="46.5" style="2" customWidth="1"/>
    <col min="2" max="2" width="21.25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25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3.25" style="1" customWidth="1"/>
    <col min="46" max="16384" width="9" style="2"/>
  </cols>
  <sheetData>
    <row r="1" spans="1:45" ht="30.95" customHeight="1" x14ac:dyDescent="0.15">
      <c r="A1" s="13" t="s">
        <v>345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5" s="1" customFormat="1" x14ac:dyDescent="0.15">
      <c r="A2" s="14" t="s">
        <v>0</v>
      </c>
      <c r="B2" s="16" t="s">
        <v>1</v>
      </c>
      <c r="C2" s="14" t="s">
        <v>2</v>
      </c>
      <c r="D2" s="14"/>
      <c r="E2" s="14" t="s">
        <v>3</v>
      </c>
      <c r="F2" s="14"/>
      <c r="G2" s="14" t="s">
        <v>4</v>
      </c>
      <c r="H2" s="14"/>
      <c r="I2" s="14" t="s">
        <v>5</v>
      </c>
      <c r="J2" s="14"/>
      <c r="K2" s="14" t="s">
        <v>6</v>
      </c>
      <c r="L2" s="14"/>
      <c r="M2" s="14" t="s">
        <v>7</v>
      </c>
      <c r="N2" s="14"/>
      <c r="O2" s="14" t="s">
        <v>8</v>
      </c>
      <c r="P2" s="14"/>
      <c r="Q2" s="14" t="s">
        <v>9</v>
      </c>
      <c r="R2" s="14"/>
      <c r="S2" s="14" t="s">
        <v>10</v>
      </c>
      <c r="T2" s="14"/>
      <c r="U2" s="14" t="s">
        <v>11</v>
      </c>
      <c r="V2" s="14"/>
      <c r="W2" s="14" t="s">
        <v>12</v>
      </c>
      <c r="X2" s="14"/>
      <c r="Y2" s="14" t="s">
        <v>13</v>
      </c>
      <c r="Z2" s="14"/>
      <c r="AA2" s="14" t="s">
        <v>14</v>
      </c>
      <c r="AB2" s="14"/>
      <c r="AC2" s="14" t="s">
        <v>15</v>
      </c>
      <c r="AD2" s="14"/>
      <c r="AE2" s="14" t="s">
        <v>16</v>
      </c>
      <c r="AF2" s="14"/>
      <c r="AG2" s="14" t="s">
        <v>17</v>
      </c>
      <c r="AH2" s="14"/>
      <c r="AI2" s="14" t="s">
        <v>18</v>
      </c>
      <c r="AJ2" s="14"/>
      <c r="AK2" s="14" t="s">
        <v>19</v>
      </c>
      <c r="AL2" s="14"/>
      <c r="AM2" s="14" t="s">
        <v>20</v>
      </c>
      <c r="AN2" s="14"/>
      <c r="AO2" s="14" t="s">
        <v>21</v>
      </c>
      <c r="AP2" s="14"/>
      <c r="AQ2" s="14" t="s">
        <v>22</v>
      </c>
      <c r="AR2" s="14"/>
      <c r="AS2" s="16" t="s">
        <v>23</v>
      </c>
    </row>
    <row r="3" spans="1:45" s="1" customFormat="1" x14ac:dyDescent="0.15">
      <c r="A3" s="15"/>
      <c r="B3" s="17"/>
      <c r="C3" s="11" t="s">
        <v>24</v>
      </c>
      <c r="D3" s="11" t="s">
        <v>25</v>
      </c>
      <c r="E3" s="11" t="s">
        <v>24</v>
      </c>
      <c r="F3" s="11" t="s">
        <v>25</v>
      </c>
      <c r="G3" s="11" t="s">
        <v>24</v>
      </c>
      <c r="H3" s="11" t="s">
        <v>25</v>
      </c>
      <c r="I3" s="11" t="s">
        <v>24</v>
      </c>
      <c r="J3" s="11" t="s">
        <v>25</v>
      </c>
      <c r="K3" s="11" t="s">
        <v>24</v>
      </c>
      <c r="L3" s="11" t="s">
        <v>25</v>
      </c>
      <c r="M3" s="11" t="s">
        <v>24</v>
      </c>
      <c r="N3" s="11" t="s">
        <v>25</v>
      </c>
      <c r="O3" s="11" t="s">
        <v>24</v>
      </c>
      <c r="P3" s="11" t="s">
        <v>25</v>
      </c>
      <c r="Q3" s="11" t="s">
        <v>24</v>
      </c>
      <c r="R3" s="11" t="s">
        <v>25</v>
      </c>
      <c r="S3" s="11" t="s">
        <v>24</v>
      </c>
      <c r="T3" s="11" t="s">
        <v>25</v>
      </c>
      <c r="U3" s="11" t="s">
        <v>24</v>
      </c>
      <c r="V3" s="11" t="s">
        <v>25</v>
      </c>
      <c r="W3" s="11" t="s">
        <v>24</v>
      </c>
      <c r="X3" s="11" t="s">
        <v>25</v>
      </c>
      <c r="Y3" s="11" t="s">
        <v>24</v>
      </c>
      <c r="Z3" s="11" t="s">
        <v>25</v>
      </c>
      <c r="AA3" s="11" t="s">
        <v>24</v>
      </c>
      <c r="AB3" s="11" t="s">
        <v>25</v>
      </c>
      <c r="AC3" s="11" t="s">
        <v>24</v>
      </c>
      <c r="AD3" s="11" t="s">
        <v>25</v>
      </c>
      <c r="AE3" s="11" t="s">
        <v>24</v>
      </c>
      <c r="AF3" s="11" t="s">
        <v>25</v>
      </c>
      <c r="AG3" s="11" t="s">
        <v>24</v>
      </c>
      <c r="AH3" s="11" t="s">
        <v>25</v>
      </c>
      <c r="AI3" s="11" t="s">
        <v>24</v>
      </c>
      <c r="AJ3" s="11" t="s">
        <v>25</v>
      </c>
      <c r="AK3" s="11" t="s">
        <v>24</v>
      </c>
      <c r="AL3" s="11" t="s">
        <v>25</v>
      </c>
      <c r="AM3" s="11" t="s">
        <v>24</v>
      </c>
      <c r="AN3" s="11" t="s">
        <v>25</v>
      </c>
      <c r="AO3" s="11" t="s">
        <v>24</v>
      </c>
      <c r="AP3" s="11" t="s">
        <v>25</v>
      </c>
      <c r="AQ3" s="11" t="s">
        <v>24</v>
      </c>
      <c r="AR3" s="11" t="s">
        <v>25</v>
      </c>
      <c r="AS3" s="17"/>
    </row>
    <row r="4" spans="1:45" x14ac:dyDescent="0.15">
      <c r="A4" s="4" t="s">
        <v>26</v>
      </c>
      <c r="B4" s="5" t="s">
        <v>27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79.900599999999997</v>
      </c>
      <c r="Z4" s="5">
        <v>33182.699999999997</v>
      </c>
      <c r="AA4" s="5">
        <v>1175.8</v>
      </c>
      <c r="AB4" s="5">
        <v>488308.5</v>
      </c>
      <c r="AC4" s="5">
        <v>352.75</v>
      </c>
      <c r="AD4" s="5">
        <v>146498.42000000001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8">
        <f t="shared" ref="AS4:AS12" si="0">H4+X4+Z4+AB4+AD4+AF4+AH4+AP4+N4+F4+D4+J4+L4+P4+R4+T4+V4+AJ4+AL4+AN4+AR4</f>
        <v>667989.62</v>
      </c>
    </row>
    <row r="5" spans="1:45" x14ac:dyDescent="0.15">
      <c r="A5" s="6" t="s">
        <v>28</v>
      </c>
      <c r="B5" s="7" t="s">
        <v>29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18.843399999999999</v>
      </c>
      <c r="Z5" s="7">
        <v>7825.68</v>
      </c>
      <c r="AA5" s="7">
        <v>217.94</v>
      </c>
      <c r="AB5" s="7">
        <v>90511.73</v>
      </c>
      <c r="AC5" s="7">
        <v>114.4</v>
      </c>
      <c r="AD5" s="7">
        <v>47509.98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8">
        <f t="shared" si="0"/>
        <v>145847.39000000001</v>
      </c>
    </row>
    <row r="6" spans="1:45" x14ac:dyDescent="0.15">
      <c r="A6" s="6" t="s">
        <v>30</v>
      </c>
      <c r="B6" s="7" t="s">
        <v>31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70.540199999999999</v>
      </c>
      <c r="Z6" s="7">
        <v>29295.360000000001</v>
      </c>
      <c r="AA6" s="7">
        <v>641.34</v>
      </c>
      <c r="AB6" s="7">
        <v>266349.34000000003</v>
      </c>
      <c r="AC6" s="7">
        <v>242.5</v>
      </c>
      <c r="AD6" s="7">
        <v>100711.07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8">
        <f t="shared" si="0"/>
        <v>396355.77</v>
      </c>
    </row>
    <row r="7" spans="1:45" x14ac:dyDescent="0.15">
      <c r="A7" s="6" t="s">
        <v>32</v>
      </c>
      <c r="B7" s="7" t="s">
        <v>33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235.6704</v>
      </c>
      <c r="Z7" s="7">
        <v>97873.9</v>
      </c>
      <c r="AA7" s="7">
        <v>1186.6199999999999</v>
      </c>
      <c r="AB7" s="7">
        <v>492803.28</v>
      </c>
      <c r="AC7" s="7">
        <v>15.76</v>
      </c>
      <c r="AD7" s="7">
        <v>6545.67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f t="shared" si="0"/>
        <v>597222.85000000009</v>
      </c>
    </row>
    <row r="8" spans="1:45" x14ac:dyDescent="0.15">
      <c r="A8" s="6" t="s">
        <v>34</v>
      </c>
      <c r="B8" s="7" t="s">
        <v>35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312.58</v>
      </c>
      <c r="X8" s="7">
        <v>129813.23</v>
      </c>
      <c r="Y8" s="7">
        <v>44.110900000000001</v>
      </c>
      <c r="Z8" s="7">
        <v>18319.27</v>
      </c>
      <c r="AA8" s="7">
        <v>0</v>
      </c>
      <c r="AB8" s="7">
        <v>0</v>
      </c>
      <c r="AC8" s="7">
        <v>7.16</v>
      </c>
      <c r="AD8" s="7">
        <v>2974.9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8">
        <f t="shared" si="0"/>
        <v>151107.4</v>
      </c>
    </row>
    <row r="9" spans="1:45" x14ac:dyDescent="0.15">
      <c r="A9" s="6" t="s">
        <v>36</v>
      </c>
      <c r="B9" s="7" t="s">
        <v>37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16.7638</v>
      </c>
      <c r="Z9" s="7">
        <v>6962.01</v>
      </c>
      <c r="AA9" s="7">
        <v>887.94</v>
      </c>
      <c r="AB9" s="7">
        <v>368761.88</v>
      </c>
      <c r="AC9" s="7">
        <v>14.52</v>
      </c>
      <c r="AD9" s="7">
        <v>6030.63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8">
        <f t="shared" si="0"/>
        <v>381754.52</v>
      </c>
    </row>
    <row r="10" spans="1:45" x14ac:dyDescent="0.15">
      <c r="A10" s="6" t="s">
        <v>38</v>
      </c>
      <c r="B10" s="7" t="s">
        <v>39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422.74</v>
      </c>
      <c r="R10" s="7">
        <v>175565.58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94.064800000000005</v>
      </c>
      <c r="Z10" s="7">
        <v>39065.129999999997</v>
      </c>
      <c r="AA10" s="7">
        <v>1128.22</v>
      </c>
      <c r="AB10" s="7">
        <v>468550.2</v>
      </c>
      <c r="AC10" s="7">
        <v>346.83</v>
      </c>
      <c r="AD10" s="7">
        <v>144038.67000000001</v>
      </c>
      <c r="AE10" s="7">
        <v>0</v>
      </c>
      <c r="AF10" s="7">
        <v>0</v>
      </c>
      <c r="AG10" s="7">
        <v>2211</v>
      </c>
      <c r="AH10" s="7">
        <v>918228.3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8">
        <f t="shared" si="0"/>
        <v>1745447.8800000001</v>
      </c>
    </row>
    <row r="11" spans="1:45" x14ac:dyDescent="0.15">
      <c r="A11" s="6" t="s">
        <v>40</v>
      </c>
      <c r="B11" s="7" t="s">
        <v>41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224.37</v>
      </c>
      <c r="Z11" s="7">
        <v>93180.88</v>
      </c>
      <c r="AA11" s="7">
        <v>1988.88</v>
      </c>
      <c r="AB11" s="7">
        <v>825979.75</v>
      </c>
      <c r="AC11" s="7">
        <v>288.10000000000002</v>
      </c>
      <c r="AD11" s="7">
        <v>119646.58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8">
        <f t="shared" si="0"/>
        <v>1038807.21</v>
      </c>
    </row>
    <row r="12" spans="1:45" x14ac:dyDescent="0.15">
      <c r="A12" s="6" t="s">
        <v>42</v>
      </c>
      <c r="B12" s="7" t="s">
        <v>43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9.3879999999999999</v>
      </c>
      <c r="Z12" s="7">
        <v>3898.83</v>
      </c>
      <c r="AA12" s="7">
        <v>439.08</v>
      </c>
      <c r="AB12" s="7">
        <v>182349.06</v>
      </c>
      <c r="AC12" s="7">
        <v>1.79</v>
      </c>
      <c r="AD12" s="7">
        <v>741.96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8">
        <f t="shared" si="0"/>
        <v>186989.84999999998</v>
      </c>
    </row>
    <row r="13" spans="1:45" x14ac:dyDescent="0.15">
      <c r="A13" s="6" t="s">
        <v>44</v>
      </c>
      <c r="B13" s="7" t="s">
        <v>45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3.44</v>
      </c>
      <c r="X13" s="7">
        <v>1427.39</v>
      </c>
      <c r="Y13" s="7">
        <v>93.698599999999999</v>
      </c>
      <c r="Z13" s="7">
        <v>38913.040000000001</v>
      </c>
      <c r="AA13" s="7">
        <v>0</v>
      </c>
      <c r="AB13" s="7">
        <v>0</v>
      </c>
      <c r="AC13" s="7">
        <v>124.93</v>
      </c>
      <c r="AD13" s="7">
        <v>51884.09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8">
        <v>0</v>
      </c>
    </row>
    <row r="14" spans="1:45" x14ac:dyDescent="0.15">
      <c r="A14" s="6" t="s">
        <v>46</v>
      </c>
      <c r="B14" s="7" t="s">
        <v>47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124</v>
      </c>
      <c r="X14" s="7">
        <v>51497.2</v>
      </c>
      <c r="Y14" s="7">
        <v>308.88</v>
      </c>
      <c r="Z14" s="7">
        <v>128277.84</v>
      </c>
      <c r="AA14" s="7">
        <v>2779.7</v>
      </c>
      <c r="AB14" s="7">
        <v>1154409.3999999999</v>
      </c>
      <c r="AC14" s="7">
        <v>206.12</v>
      </c>
      <c r="AD14" s="7">
        <v>85601.44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8">
        <f t="shared" ref="AS14:AS77" si="1">H14+X14+Z14+AB14+AD14+AF14+AH14+AP14+N14+F14+D14+J14+L14+P14+R14+T14+V14+AJ14+AL14+AN14+AR14</f>
        <v>1419785.88</v>
      </c>
    </row>
    <row r="15" spans="1:45" x14ac:dyDescent="0.15">
      <c r="A15" s="6" t="s">
        <v>48</v>
      </c>
      <c r="B15" s="7" t="s">
        <v>49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168.57660000000001</v>
      </c>
      <c r="Z15" s="7">
        <v>70009.88</v>
      </c>
      <c r="AA15" s="7">
        <v>1294.93</v>
      </c>
      <c r="AB15" s="7">
        <v>537782.4</v>
      </c>
      <c r="AC15" s="7">
        <v>4.74</v>
      </c>
      <c r="AD15" s="7">
        <v>1968.13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8">
        <f t="shared" si="1"/>
        <v>609760.41</v>
      </c>
    </row>
    <row r="16" spans="1:45" x14ac:dyDescent="0.15">
      <c r="A16" s="6" t="s">
        <v>50</v>
      </c>
      <c r="B16" s="7" t="s">
        <v>51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516.09969999999998</v>
      </c>
      <c r="Z16" s="7">
        <v>214336.21</v>
      </c>
      <c r="AA16" s="7">
        <v>3720.6</v>
      </c>
      <c r="AB16" s="7">
        <v>1545166.4</v>
      </c>
      <c r="AC16" s="7">
        <v>6.62</v>
      </c>
      <c r="AD16" s="7">
        <v>2749.61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8">
        <f t="shared" si="1"/>
        <v>1762252.22</v>
      </c>
    </row>
    <row r="17" spans="1:45" x14ac:dyDescent="0.15">
      <c r="A17" s="6" t="s">
        <v>52</v>
      </c>
      <c r="B17" s="7" t="s">
        <v>53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50.088299999999997</v>
      </c>
      <c r="Z17" s="7">
        <v>20801.66</v>
      </c>
      <c r="AA17" s="7">
        <v>1015.57</v>
      </c>
      <c r="AB17" s="7">
        <v>421766.22</v>
      </c>
      <c r="AC17" s="7">
        <v>21.05</v>
      </c>
      <c r="AD17" s="7">
        <v>8740.49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f t="shared" si="1"/>
        <v>451308.36999999994</v>
      </c>
    </row>
    <row r="18" spans="1:45" x14ac:dyDescent="0.15">
      <c r="A18" s="6" t="s">
        <v>54</v>
      </c>
      <c r="B18" s="7" t="s">
        <v>55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41.271500000000003</v>
      </c>
      <c r="Z18" s="7">
        <v>17140.060000000001</v>
      </c>
      <c r="AA18" s="7">
        <v>642.35</v>
      </c>
      <c r="AB18" s="7">
        <v>266769.21999999997</v>
      </c>
      <c r="AC18" s="7">
        <v>56.75</v>
      </c>
      <c r="AD18" s="7">
        <v>23567.51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8">
        <f t="shared" si="1"/>
        <v>307476.78999999998</v>
      </c>
    </row>
    <row r="19" spans="1:45" x14ac:dyDescent="0.15">
      <c r="A19" s="6" t="s">
        <v>56</v>
      </c>
      <c r="B19" s="7" t="s">
        <v>57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163.8082</v>
      </c>
      <c r="Z19" s="7">
        <v>68029.56</v>
      </c>
      <c r="AA19" s="7">
        <v>702.14</v>
      </c>
      <c r="AB19" s="7">
        <v>291599.56</v>
      </c>
      <c r="AC19" s="7">
        <v>20.67</v>
      </c>
      <c r="AD19" s="7">
        <v>8584.65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8">
        <f t="shared" si="1"/>
        <v>368213.77</v>
      </c>
    </row>
    <row r="20" spans="1:45" x14ac:dyDescent="0.15">
      <c r="A20" s="6" t="s">
        <v>58</v>
      </c>
      <c r="B20" s="7" t="s">
        <v>59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104.629</v>
      </c>
      <c r="Z20" s="7">
        <v>43452.43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17.97</v>
      </c>
      <c r="AH20" s="7">
        <v>7464.69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8">
        <f t="shared" si="1"/>
        <v>50917.120000000003</v>
      </c>
    </row>
    <row r="21" spans="1:45" x14ac:dyDescent="0.15">
      <c r="A21" s="6" t="s">
        <v>60</v>
      </c>
      <c r="B21" s="7" t="s">
        <v>61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45.077199999999998</v>
      </c>
      <c r="Z21" s="7">
        <v>18720.560000000001</v>
      </c>
      <c r="AA21" s="7">
        <v>704.95</v>
      </c>
      <c r="AB21" s="7">
        <v>292765.34000000003</v>
      </c>
      <c r="AC21" s="7">
        <v>3.69</v>
      </c>
      <c r="AD21" s="7">
        <v>1531.86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8">
        <f t="shared" si="1"/>
        <v>313017.76</v>
      </c>
    </row>
    <row r="22" spans="1:45" x14ac:dyDescent="0.15">
      <c r="A22" s="6" t="s">
        <v>62</v>
      </c>
      <c r="B22" s="7" t="s">
        <v>63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27.480799999999999</v>
      </c>
      <c r="Z22" s="7">
        <v>11412.79</v>
      </c>
      <c r="AA22" s="7">
        <v>953.85</v>
      </c>
      <c r="AB22" s="7">
        <v>396133.88</v>
      </c>
      <c r="AC22" s="7">
        <v>3.38</v>
      </c>
      <c r="AD22" s="7">
        <v>1402.17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8">
        <f t="shared" si="1"/>
        <v>408948.83999999997</v>
      </c>
    </row>
    <row r="23" spans="1:45" x14ac:dyDescent="0.15">
      <c r="A23" s="6" t="s">
        <v>64</v>
      </c>
      <c r="B23" s="7" t="s">
        <v>65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30.709299999999999</v>
      </c>
      <c r="Z23" s="7">
        <v>12753.57</v>
      </c>
      <c r="AA23" s="7">
        <v>713.01</v>
      </c>
      <c r="AB23" s="7">
        <v>296113.46999999997</v>
      </c>
      <c r="AC23" s="7">
        <v>0.9</v>
      </c>
      <c r="AD23" s="7">
        <v>372.29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8">
        <f t="shared" si="1"/>
        <v>309239.32999999996</v>
      </c>
    </row>
    <row r="24" spans="1:45" x14ac:dyDescent="0.15">
      <c r="A24" s="6" t="s">
        <v>66</v>
      </c>
      <c r="B24" s="7" t="s">
        <v>67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102.1288</v>
      </c>
      <c r="Z24" s="7">
        <v>42414.09</v>
      </c>
      <c r="AA24" s="7">
        <v>2194.0500000000002</v>
      </c>
      <c r="AB24" s="7">
        <v>911188.1</v>
      </c>
      <c r="AC24" s="7">
        <v>7.23</v>
      </c>
      <c r="AD24" s="7">
        <v>3002.35</v>
      </c>
      <c r="AE24" s="7">
        <v>0</v>
      </c>
      <c r="AF24" s="7">
        <v>0</v>
      </c>
      <c r="AG24" s="7">
        <v>1584</v>
      </c>
      <c r="AH24" s="7">
        <v>657835.19999999995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8">
        <f t="shared" si="1"/>
        <v>1614439.7399999998</v>
      </c>
    </row>
    <row r="25" spans="1:45" x14ac:dyDescent="0.15">
      <c r="A25" s="6" t="s">
        <v>68</v>
      </c>
      <c r="B25" s="7" t="s">
        <v>69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835.62429999999995</v>
      </c>
      <c r="Z25" s="7">
        <v>347034.74</v>
      </c>
      <c r="AA25" s="7">
        <v>664.22</v>
      </c>
      <c r="AB25" s="7">
        <v>275850.96999999997</v>
      </c>
      <c r="AC25" s="7">
        <v>124.82</v>
      </c>
      <c r="AD25" s="7">
        <v>51837.93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8">
        <f t="shared" si="1"/>
        <v>674723.64</v>
      </c>
    </row>
    <row r="26" spans="1:45" x14ac:dyDescent="0.15">
      <c r="A26" s="6" t="s">
        <v>70</v>
      </c>
      <c r="B26" s="7" t="s">
        <v>71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109.6056</v>
      </c>
      <c r="Z26" s="7">
        <v>45519.22</v>
      </c>
      <c r="AA26" s="7">
        <v>1598.87</v>
      </c>
      <c r="AB26" s="7">
        <v>664009.43999999994</v>
      </c>
      <c r="AC26" s="7">
        <v>33.28</v>
      </c>
      <c r="AD26" s="7">
        <v>13822.65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8">
        <f t="shared" si="1"/>
        <v>723351.30999999994</v>
      </c>
    </row>
    <row r="27" spans="1:45" x14ac:dyDescent="0.15">
      <c r="A27" s="6" t="s">
        <v>72</v>
      </c>
      <c r="B27" s="7" t="s">
        <v>73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156.9323</v>
      </c>
      <c r="Z27" s="7">
        <v>65173.98</v>
      </c>
      <c r="AA27" s="7">
        <v>1528.3</v>
      </c>
      <c r="AB27" s="7">
        <v>634702.56000000006</v>
      </c>
      <c r="AC27" s="7">
        <v>13.55</v>
      </c>
      <c r="AD27" s="7">
        <v>5626.49</v>
      </c>
      <c r="AE27" s="7">
        <v>0</v>
      </c>
      <c r="AF27" s="7">
        <v>0</v>
      </c>
      <c r="AG27" s="7">
        <v>0</v>
      </c>
      <c r="AH27" s="7">
        <v>0</v>
      </c>
      <c r="AI27" s="7">
        <v>734.58</v>
      </c>
      <c r="AJ27" s="7">
        <v>305071.07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8">
        <f t="shared" si="1"/>
        <v>1010574.1000000001</v>
      </c>
    </row>
    <row r="28" spans="1:45" x14ac:dyDescent="0.15">
      <c r="A28" s="6" t="s">
        <v>74</v>
      </c>
      <c r="B28" s="7" t="s">
        <v>75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125.7333</v>
      </c>
      <c r="Z28" s="7">
        <v>52217.06</v>
      </c>
      <c r="AA28" s="7">
        <v>562.33000000000004</v>
      </c>
      <c r="AB28" s="7">
        <v>233533.98</v>
      </c>
      <c r="AC28" s="7">
        <v>14.2</v>
      </c>
      <c r="AD28" s="7">
        <v>5897.11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8">
        <f t="shared" si="1"/>
        <v>291648.15000000002</v>
      </c>
    </row>
    <row r="29" spans="1:45" x14ac:dyDescent="0.15">
      <c r="A29" s="6" t="s">
        <v>76</v>
      </c>
      <c r="B29" s="7" t="s">
        <v>77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8">
        <f t="shared" si="1"/>
        <v>0</v>
      </c>
    </row>
    <row r="30" spans="1:45" x14ac:dyDescent="0.15">
      <c r="A30" s="6" t="s">
        <v>78</v>
      </c>
      <c r="B30" s="7" t="s">
        <v>79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8">
        <f t="shared" si="1"/>
        <v>0</v>
      </c>
    </row>
    <row r="31" spans="1:45" x14ac:dyDescent="0.15">
      <c r="A31" s="6" t="s">
        <v>80</v>
      </c>
      <c r="B31" s="7" t="s">
        <v>81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3.2800000000000003E-2</v>
      </c>
      <c r="Z31" s="7">
        <v>19.010000000000002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8">
        <f t="shared" si="1"/>
        <v>19.010000000000002</v>
      </c>
    </row>
    <row r="32" spans="1:45" x14ac:dyDescent="0.15">
      <c r="A32" s="6" t="s">
        <v>82</v>
      </c>
      <c r="B32" s="7" t="s">
        <v>83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0.68</v>
      </c>
      <c r="X32" s="7">
        <v>351.66</v>
      </c>
      <c r="Y32" s="7">
        <v>2.9999999999999997E-4</v>
      </c>
      <c r="Z32" s="7">
        <v>0.14000000000000001</v>
      </c>
      <c r="AA32" s="7">
        <v>0</v>
      </c>
      <c r="AB32" s="7">
        <v>0</v>
      </c>
      <c r="AC32" s="7">
        <v>31.39</v>
      </c>
      <c r="AD32" s="7">
        <v>16309.1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8">
        <f t="shared" si="1"/>
        <v>16660.900000000001</v>
      </c>
    </row>
    <row r="33" spans="1:45" x14ac:dyDescent="0.15">
      <c r="A33" s="6" t="s">
        <v>84</v>
      </c>
      <c r="B33" s="7" t="s">
        <v>85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0.15579999999999999</v>
      </c>
      <c r="Z33" s="7">
        <v>64.239999999999995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8">
        <f t="shared" si="1"/>
        <v>64.239999999999995</v>
      </c>
    </row>
    <row r="34" spans="1:45" x14ac:dyDescent="0.15">
      <c r="A34" s="6" t="s">
        <v>86</v>
      </c>
      <c r="B34" s="7" t="s">
        <v>87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2.02</v>
      </c>
      <c r="X34" s="7">
        <v>1329.04</v>
      </c>
      <c r="Y34" s="7">
        <v>1.21E-2</v>
      </c>
      <c r="Z34" s="7">
        <v>7.92</v>
      </c>
      <c r="AA34" s="7">
        <v>0</v>
      </c>
      <c r="AB34" s="7">
        <v>0</v>
      </c>
      <c r="AC34" s="7">
        <v>25.08</v>
      </c>
      <c r="AD34" s="7">
        <v>16469.849999999999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8">
        <f t="shared" si="1"/>
        <v>17806.809999999998</v>
      </c>
    </row>
    <row r="35" spans="1:45" x14ac:dyDescent="0.15">
      <c r="A35" s="6" t="s">
        <v>88</v>
      </c>
      <c r="B35" s="7" t="s">
        <v>89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0.89</v>
      </c>
      <c r="X35" s="7">
        <v>343.78</v>
      </c>
      <c r="Y35" s="7">
        <v>5.7999999999999996E-3</v>
      </c>
      <c r="Z35" s="7">
        <v>2.25</v>
      </c>
      <c r="AA35" s="7">
        <v>0</v>
      </c>
      <c r="AB35" s="7">
        <v>0</v>
      </c>
      <c r="AC35" s="7">
        <v>4.6900000000000004</v>
      </c>
      <c r="AD35" s="7">
        <v>1810.36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8">
        <f t="shared" si="1"/>
        <v>2156.39</v>
      </c>
    </row>
    <row r="36" spans="1:45" x14ac:dyDescent="0.15">
      <c r="A36" s="6" t="s">
        <v>90</v>
      </c>
      <c r="B36" s="7" t="s">
        <v>91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123.46</v>
      </c>
      <c r="X36" s="7">
        <v>50075.46</v>
      </c>
      <c r="Y36" s="7">
        <v>185.19030000000001</v>
      </c>
      <c r="Z36" s="7">
        <v>75113.19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8">
        <f t="shared" si="1"/>
        <v>125188.65</v>
      </c>
    </row>
    <row r="37" spans="1:45" x14ac:dyDescent="0.15">
      <c r="A37" s="6" t="s">
        <v>92</v>
      </c>
      <c r="B37" s="7" t="s">
        <v>93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587.79999999999995</v>
      </c>
      <c r="X37" s="7">
        <v>247051</v>
      </c>
      <c r="Y37" s="7">
        <v>6.8599999999999994E-2</v>
      </c>
      <c r="Z37" s="7">
        <v>28.83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22.75</v>
      </c>
      <c r="AJ37" s="7">
        <v>9561.83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8">
        <f t="shared" si="1"/>
        <v>256641.65999999997</v>
      </c>
    </row>
    <row r="38" spans="1:45" x14ac:dyDescent="0.15">
      <c r="A38" s="6" t="s">
        <v>94</v>
      </c>
      <c r="B38" s="7" t="s">
        <v>95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55.68</v>
      </c>
      <c r="X38" s="7">
        <v>24136.23</v>
      </c>
      <c r="Y38" s="7">
        <v>176.2062</v>
      </c>
      <c r="Z38" s="7">
        <v>76385.37</v>
      </c>
      <c r="AA38" s="7">
        <v>312.94</v>
      </c>
      <c r="AB38" s="7">
        <v>135659.94</v>
      </c>
      <c r="AC38" s="7">
        <v>8.82</v>
      </c>
      <c r="AD38" s="7">
        <v>3823.07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8">
        <f t="shared" si="1"/>
        <v>240004.61</v>
      </c>
    </row>
    <row r="39" spans="1:45" x14ac:dyDescent="0.15">
      <c r="A39" s="6" t="s">
        <v>96</v>
      </c>
      <c r="B39" s="7" t="s">
        <v>97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11.23</v>
      </c>
      <c r="X39" s="7">
        <v>4866.47</v>
      </c>
      <c r="Y39" s="7">
        <v>11.3788</v>
      </c>
      <c r="Z39" s="7">
        <v>4932.72</v>
      </c>
      <c r="AA39" s="7">
        <v>625.4</v>
      </c>
      <c r="AB39" s="7">
        <v>271112.62</v>
      </c>
      <c r="AC39" s="7">
        <v>35.270000000000003</v>
      </c>
      <c r="AD39" s="7">
        <v>15288.75</v>
      </c>
      <c r="AE39" s="7">
        <v>0</v>
      </c>
      <c r="AF39" s="7">
        <v>0</v>
      </c>
      <c r="AG39" s="7">
        <v>313.2</v>
      </c>
      <c r="AH39" s="7">
        <v>135772.20000000001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8">
        <f t="shared" si="1"/>
        <v>431972.76</v>
      </c>
    </row>
    <row r="40" spans="1:45" x14ac:dyDescent="0.15">
      <c r="A40" s="6" t="s">
        <v>98</v>
      </c>
      <c r="B40" s="7" t="s">
        <v>99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8">
        <f t="shared" si="1"/>
        <v>0</v>
      </c>
    </row>
    <row r="41" spans="1:45" x14ac:dyDescent="0.15">
      <c r="A41" s="6" t="s">
        <v>346</v>
      </c>
      <c r="B41" s="7" t="s">
        <v>100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0.24</v>
      </c>
      <c r="AD41" s="7">
        <v>105.81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8">
        <f t="shared" si="1"/>
        <v>105.81</v>
      </c>
    </row>
    <row r="42" spans="1:45" x14ac:dyDescent="0.15">
      <c r="A42" s="6" t="s">
        <v>101</v>
      </c>
      <c r="B42" s="7" t="s">
        <v>102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11.0723</v>
      </c>
      <c r="Z42" s="7">
        <v>4799.8599999999997</v>
      </c>
      <c r="AA42" s="7">
        <v>82.04</v>
      </c>
      <c r="AB42" s="7">
        <v>35565.21</v>
      </c>
      <c r="AC42" s="7">
        <v>1.83</v>
      </c>
      <c r="AD42" s="7">
        <v>794.64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8">
        <f t="shared" si="1"/>
        <v>41159.71</v>
      </c>
    </row>
    <row r="43" spans="1:45" x14ac:dyDescent="0.15">
      <c r="A43" s="6" t="s">
        <v>103</v>
      </c>
      <c r="B43" s="7" t="s">
        <v>104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22.7287</v>
      </c>
      <c r="Z43" s="7">
        <v>9852.89</v>
      </c>
      <c r="AA43" s="7">
        <v>58.64</v>
      </c>
      <c r="AB43" s="7">
        <v>25420.01</v>
      </c>
      <c r="AC43" s="7">
        <v>3.51</v>
      </c>
      <c r="AD43" s="7">
        <v>1522.88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8">
        <f t="shared" si="1"/>
        <v>36795.779999999992</v>
      </c>
    </row>
    <row r="44" spans="1:45" x14ac:dyDescent="0.15">
      <c r="A44" s="6" t="s">
        <v>105</v>
      </c>
      <c r="B44" s="7" t="s">
        <v>106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0.1</v>
      </c>
      <c r="AD44" s="7">
        <v>44.66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8">
        <f t="shared" si="1"/>
        <v>44.66</v>
      </c>
    </row>
    <row r="45" spans="1:45" x14ac:dyDescent="0.15">
      <c r="A45" s="6" t="s">
        <v>107</v>
      </c>
      <c r="B45" s="7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0.14000000000000001</v>
      </c>
      <c r="H45" s="7">
        <v>66.87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1.0282</v>
      </c>
      <c r="Z45" s="7">
        <v>478.12</v>
      </c>
      <c r="AA45" s="7">
        <v>0</v>
      </c>
      <c r="AB45" s="7">
        <v>0</v>
      </c>
      <c r="AC45" s="7">
        <v>0.08</v>
      </c>
      <c r="AD45" s="7">
        <v>37.79</v>
      </c>
      <c r="AE45" s="7">
        <v>0</v>
      </c>
      <c r="AF45" s="7">
        <v>0</v>
      </c>
      <c r="AG45" s="7">
        <v>3.32</v>
      </c>
      <c r="AH45" s="7">
        <v>1541.94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8">
        <f t="shared" si="1"/>
        <v>2124.7200000000003</v>
      </c>
    </row>
    <row r="46" spans="1:45" x14ac:dyDescent="0.15">
      <c r="A46" s="6" t="s">
        <v>109</v>
      </c>
      <c r="B46" s="7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0.08</v>
      </c>
      <c r="AD46" s="7">
        <v>34.880000000000003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8">
        <f t="shared" si="1"/>
        <v>34.880000000000003</v>
      </c>
    </row>
    <row r="47" spans="1:45" x14ac:dyDescent="0.15">
      <c r="A47" s="6" t="s">
        <v>111</v>
      </c>
      <c r="B47" s="7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0.70050000000000001</v>
      </c>
      <c r="Z47" s="7">
        <v>325.73</v>
      </c>
      <c r="AA47" s="7">
        <v>1.73</v>
      </c>
      <c r="AB47" s="7">
        <v>803.99</v>
      </c>
      <c r="AC47" s="7">
        <v>0.78</v>
      </c>
      <c r="AD47" s="7">
        <v>364.84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8">
        <f t="shared" si="1"/>
        <v>1494.56</v>
      </c>
    </row>
    <row r="48" spans="1:45" x14ac:dyDescent="0.15">
      <c r="A48" s="6" t="s">
        <v>113</v>
      </c>
      <c r="B48" s="7" t="s">
        <v>114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332.11</v>
      </c>
      <c r="X48" s="7">
        <v>143969.99</v>
      </c>
      <c r="Y48" s="7">
        <v>27.395299999999999</v>
      </c>
      <c r="Z48" s="7">
        <v>11875.86</v>
      </c>
      <c r="AA48" s="7">
        <v>380.58</v>
      </c>
      <c r="AB48" s="7">
        <v>164981.44</v>
      </c>
      <c r="AC48" s="7">
        <v>22.58</v>
      </c>
      <c r="AD48" s="7">
        <v>9788.94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8">
        <f t="shared" si="1"/>
        <v>330616.23</v>
      </c>
    </row>
    <row r="49" spans="1:45" x14ac:dyDescent="0.15">
      <c r="A49" s="6" t="s">
        <v>115</v>
      </c>
      <c r="B49" s="7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12.969900000000001</v>
      </c>
      <c r="Z49" s="7">
        <v>6031</v>
      </c>
      <c r="AA49" s="7">
        <v>42.05</v>
      </c>
      <c r="AB49" s="7">
        <v>19554.18</v>
      </c>
      <c r="AC49" s="7">
        <v>13.2</v>
      </c>
      <c r="AD49" s="7">
        <v>6137.03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8">
        <f t="shared" si="1"/>
        <v>31722.21</v>
      </c>
    </row>
    <row r="50" spans="1:45" x14ac:dyDescent="0.15">
      <c r="A50" s="6" t="s">
        <v>117</v>
      </c>
      <c r="B50" s="7" t="s">
        <v>118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7.6398000000000001</v>
      </c>
      <c r="Z50" s="7">
        <v>3311.86</v>
      </c>
      <c r="AA50" s="7">
        <v>21.11</v>
      </c>
      <c r="AB50" s="7">
        <v>9152.92</v>
      </c>
      <c r="AC50" s="7">
        <v>2.86</v>
      </c>
      <c r="AD50" s="7">
        <v>1237.8699999999999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8">
        <f t="shared" si="1"/>
        <v>13702.650000000001</v>
      </c>
    </row>
    <row r="51" spans="1:45" x14ac:dyDescent="0.15">
      <c r="A51" s="6" t="s">
        <v>119</v>
      </c>
      <c r="B51" s="7" t="s">
        <v>120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24.39</v>
      </c>
      <c r="X51" s="7">
        <v>10571.17</v>
      </c>
      <c r="Y51" s="7">
        <v>39.114800000000002</v>
      </c>
      <c r="Z51" s="7">
        <v>16956.28</v>
      </c>
      <c r="AA51" s="7">
        <v>109.23</v>
      </c>
      <c r="AB51" s="7">
        <v>47349.9</v>
      </c>
      <c r="AC51" s="7">
        <v>2.2599999999999998</v>
      </c>
      <c r="AD51" s="7">
        <v>978.54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8">
        <f t="shared" si="1"/>
        <v>75855.89</v>
      </c>
    </row>
    <row r="52" spans="1:45" x14ac:dyDescent="0.15">
      <c r="A52" s="6" t="s">
        <v>121</v>
      </c>
      <c r="B52" s="7" t="s">
        <v>122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8">
        <f t="shared" si="1"/>
        <v>0</v>
      </c>
    </row>
    <row r="53" spans="1:45" x14ac:dyDescent="0.15">
      <c r="A53" s="6" t="s">
        <v>123</v>
      </c>
      <c r="B53" s="7" t="s">
        <v>124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4.8916000000000004</v>
      </c>
      <c r="Z53" s="7">
        <v>2120.52</v>
      </c>
      <c r="AA53" s="7">
        <v>5.18</v>
      </c>
      <c r="AB53" s="7">
        <v>2246.4</v>
      </c>
      <c r="AC53" s="7">
        <v>0.24</v>
      </c>
      <c r="AD53" s="7">
        <v>104.65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8">
        <f t="shared" si="1"/>
        <v>4471.57</v>
      </c>
    </row>
    <row r="54" spans="1:45" x14ac:dyDescent="0.15">
      <c r="A54" s="6" t="s">
        <v>125</v>
      </c>
      <c r="B54" s="7" t="s">
        <v>126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0.27</v>
      </c>
      <c r="X54" s="7">
        <v>117.48</v>
      </c>
      <c r="Y54" s="7">
        <v>1.0708</v>
      </c>
      <c r="Z54" s="7">
        <v>464.17</v>
      </c>
      <c r="AA54" s="7">
        <v>84.88</v>
      </c>
      <c r="AB54" s="7">
        <v>36793.31</v>
      </c>
      <c r="AC54" s="7">
        <v>0.33</v>
      </c>
      <c r="AD54" s="7">
        <v>144.87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8">
        <f t="shared" si="1"/>
        <v>37519.83</v>
      </c>
    </row>
    <row r="55" spans="1:45" x14ac:dyDescent="0.15">
      <c r="A55" s="6" t="s">
        <v>127</v>
      </c>
      <c r="B55" s="7" t="s">
        <v>128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0.25</v>
      </c>
      <c r="AD55" s="7">
        <v>110.17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8">
        <f t="shared" si="1"/>
        <v>110.17</v>
      </c>
    </row>
    <row r="56" spans="1:45" x14ac:dyDescent="0.15">
      <c r="A56" s="6" t="s">
        <v>129</v>
      </c>
      <c r="B56" s="7" t="s">
        <v>130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17.4514</v>
      </c>
      <c r="Z56" s="7">
        <v>7565.17</v>
      </c>
      <c r="AA56" s="7">
        <v>169.31</v>
      </c>
      <c r="AB56" s="7">
        <v>73395.88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8">
        <f t="shared" si="1"/>
        <v>80961.05</v>
      </c>
    </row>
    <row r="57" spans="1:45" x14ac:dyDescent="0.15">
      <c r="A57" s="6" t="s">
        <v>131</v>
      </c>
      <c r="B57" s="7" t="s">
        <v>132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6.09</v>
      </c>
      <c r="X57" s="7">
        <v>2527.4299999999998</v>
      </c>
      <c r="Y57" s="7">
        <v>9.1287000000000003</v>
      </c>
      <c r="Z57" s="7">
        <v>3791.15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33.86</v>
      </c>
      <c r="AP57" s="7">
        <v>14062.06</v>
      </c>
      <c r="AQ57" s="7">
        <v>0</v>
      </c>
      <c r="AR57" s="7">
        <v>0</v>
      </c>
      <c r="AS57" s="8">
        <f t="shared" si="1"/>
        <v>20380.64</v>
      </c>
    </row>
    <row r="58" spans="1:45" x14ac:dyDescent="0.15">
      <c r="A58" s="6" t="s">
        <v>133</v>
      </c>
      <c r="B58" s="7" t="s">
        <v>134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2.19</v>
      </c>
      <c r="X58" s="7">
        <v>909.71</v>
      </c>
      <c r="Y58" s="7">
        <v>3.2858000000000001</v>
      </c>
      <c r="Z58" s="7">
        <v>1364.57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15.44</v>
      </c>
      <c r="AP58" s="7">
        <v>6412.23</v>
      </c>
      <c r="AQ58" s="7">
        <v>0</v>
      </c>
      <c r="AR58" s="7">
        <v>0</v>
      </c>
      <c r="AS58" s="8">
        <f t="shared" si="1"/>
        <v>8686.5099999999984</v>
      </c>
    </row>
    <row r="59" spans="1:45" x14ac:dyDescent="0.15">
      <c r="A59" s="6" t="s">
        <v>135</v>
      </c>
      <c r="B59" s="7" t="s">
        <v>136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1.39</v>
      </c>
      <c r="X59" s="7">
        <v>576.30999999999995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19.16</v>
      </c>
      <c r="AP59" s="7">
        <v>7957.15</v>
      </c>
      <c r="AQ59" s="7">
        <v>0</v>
      </c>
      <c r="AR59" s="7">
        <v>0</v>
      </c>
      <c r="AS59" s="8">
        <f t="shared" si="1"/>
        <v>8533.4599999999991</v>
      </c>
    </row>
    <row r="60" spans="1:45" x14ac:dyDescent="0.15">
      <c r="A60" s="6" t="s">
        <v>137</v>
      </c>
      <c r="B60" s="7" t="s">
        <v>138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5.6</v>
      </c>
      <c r="X60" s="7">
        <v>2324.4299999999998</v>
      </c>
      <c r="Y60" s="7">
        <v>8.3954000000000004</v>
      </c>
      <c r="Z60" s="7">
        <v>3486.62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25.56</v>
      </c>
      <c r="AP60" s="7">
        <v>10615.07</v>
      </c>
      <c r="AQ60" s="7">
        <v>0</v>
      </c>
      <c r="AR60" s="7">
        <v>0</v>
      </c>
      <c r="AS60" s="8">
        <f t="shared" si="1"/>
        <v>16426.12</v>
      </c>
    </row>
    <row r="61" spans="1:45" x14ac:dyDescent="0.15">
      <c r="A61" s="6" t="s">
        <v>139</v>
      </c>
      <c r="B61" s="7" t="s">
        <v>140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16.690000000000001</v>
      </c>
      <c r="X61" s="7">
        <v>6931.81</v>
      </c>
      <c r="Y61" s="7">
        <v>25.0366</v>
      </c>
      <c r="Z61" s="7">
        <v>10397.69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61.18</v>
      </c>
      <c r="AP61" s="7">
        <v>25408.05</v>
      </c>
      <c r="AQ61" s="7">
        <v>0</v>
      </c>
      <c r="AR61" s="7">
        <v>0</v>
      </c>
      <c r="AS61" s="8">
        <f t="shared" si="1"/>
        <v>42737.55</v>
      </c>
    </row>
    <row r="62" spans="1:45" x14ac:dyDescent="0.15">
      <c r="A62" s="6" t="s">
        <v>141</v>
      </c>
      <c r="B62" s="7" t="s">
        <v>142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4.59</v>
      </c>
      <c r="X62" s="7">
        <v>1905.69</v>
      </c>
      <c r="Y62" s="7">
        <v>6.8830999999999998</v>
      </c>
      <c r="Z62" s="7">
        <v>2858.53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29.16</v>
      </c>
      <c r="AP62" s="7">
        <v>12110.15</v>
      </c>
      <c r="AQ62" s="7">
        <v>0</v>
      </c>
      <c r="AR62" s="7">
        <v>0</v>
      </c>
      <c r="AS62" s="8">
        <f t="shared" si="1"/>
        <v>16874.37</v>
      </c>
    </row>
    <row r="63" spans="1:45" x14ac:dyDescent="0.15">
      <c r="A63" s="6" t="s">
        <v>143</v>
      </c>
      <c r="B63" s="7" t="s">
        <v>144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2.4</v>
      </c>
      <c r="X63" s="7">
        <v>995.27</v>
      </c>
      <c r="Y63" s="7">
        <v>3.5948000000000002</v>
      </c>
      <c r="Z63" s="7">
        <v>1492.91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24.84</v>
      </c>
      <c r="AP63" s="7">
        <v>10316.049999999999</v>
      </c>
      <c r="AQ63" s="7">
        <v>0</v>
      </c>
      <c r="AR63" s="7">
        <v>0</v>
      </c>
      <c r="AS63" s="8">
        <f t="shared" si="1"/>
        <v>12804.23</v>
      </c>
    </row>
    <row r="64" spans="1:45" x14ac:dyDescent="0.15">
      <c r="A64" s="6" t="s">
        <v>145</v>
      </c>
      <c r="B64" s="7" t="s">
        <v>146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1.52</v>
      </c>
      <c r="X64" s="7">
        <v>632.34</v>
      </c>
      <c r="Y64" s="7">
        <v>2.2839</v>
      </c>
      <c r="Z64" s="7">
        <v>948.49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8.5399999999999991</v>
      </c>
      <c r="AP64" s="7">
        <v>3546.66</v>
      </c>
      <c r="AQ64" s="7">
        <v>0</v>
      </c>
      <c r="AR64" s="7">
        <v>0</v>
      </c>
      <c r="AS64" s="8">
        <f t="shared" si="1"/>
        <v>5127.49</v>
      </c>
    </row>
    <row r="65" spans="1:45" x14ac:dyDescent="0.15">
      <c r="A65" s="6" t="s">
        <v>147</v>
      </c>
      <c r="B65" s="7" t="s">
        <v>148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2.59</v>
      </c>
      <c r="X65" s="7">
        <v>1073.97</v>
      </c>
      <c r="Y65" s="7">
        <v>3.879</v>
      </c>
      <c r="Z65" s="7">
        <v>1610.93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6.77</v>
      </c>
      <c r="AP65" s="7">
        <v>2811.58</v>
      </c>
      <c r="AQ65" s="7">
        <v>0</v>
      </c>
      <c r="AR65" s="7">
        <v>0</v>
      </c>
      <c r="AS65" s="8">
        <f t="shared" si="1"/>
        <v>5496.48</v>
      </c>
    </row>
    <row r="66" spans="1:45" x14ac:dyDescent="0.15">
      <c r="A66" s="6" t="s">
        <v>149</v>
      </c>
      <c r="B66" s="7" t="s">
        <v>150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1.03</v>
      </c>
      <c r="X66" s="7">
        <v>425.72</v>
      </c>
      <c r="Y66" s="7">
        <v>1.5376000000000001</v>
      </c>
      <c r="Z66" s="7">
        <v>638.54999999999995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12.33</v>
      </c>
      <c r="AP66" s="7">
        <v>5120.6499999999996</v>
      </c>
      <c r="AQ66" s="7">
        <v>0</v>
      </c>
      <c r="AR66" s="7">
        <v>0</v>
      </c>
      <c r="AS66" s="8">
        <f t="shared" si="1"/>
        <v>6184.92</v>
      </c>
    </row>
    <row r="67" spans="1:45" x14ac:dyDescent="0.15">
      <c r="A67" s="6" t="s">
        <v>151</v>
      </c>
      <c r="B67" s="7" t="s">
        <v>152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8.32</v>
      </c>
      <c r="X67" s="7">
        <v>3453.59</v>
      </c>
      <c r="Y67" s="7">
        <v>12.4739</v>
      </c>
      <c r="Z67" s="7">
        <v>5180.3900000000003</v>
      </c>
      <c r="AA67" s="7">
        <v>0</v>
      </c>
      <c r="AB67" s="7">
        <v>0</v>
      </c>
      <c r="AC67" s="7">
        <v>2.31</v>
      </c>
      <c r="AD67" s="7">
        <v>960.1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61.19</v>
      </c>
      <c r="AP67" s="7">
        <v>25412.21</v>
      </c>
      <c r="AQ67" s="7">
        <v>0</v>
      </c>
      <c r="AR67" s="7">
        <v>0</v>
      </c>
      <c r="AS67" s="8">
        <f t="shared" si="1"/>
        <v>35006.29</v>
      </c>
    </row>
    <row r="68" spans="1:45" x14ac:dyDescent="0.15">
      <c r="A68" s="6" t="s">
        <v>153</v>
      </c>
      <c r="B68" s="7" t="s">
        <v>154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3.08</v>
      </c>
      <c r="X68" s="7">
        <v>1278.54</v>
      </c>
      <c r="Y68" s="7">
        <v>4.6178999999999997</v>
      </c>
      <c r="Z68" s="7">
        <v>1917.81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24.9</v>
      </c>
      <c r="AP68" s="7">
        <v>10340.969999999999</v>
      </c>
      <c r="AQ68" s="7">
        <v>0</v>
      </c>
      <c r="AR68" s="7">
        <v>0</v>
      </c>
      <c r="AS68" s="8">
        <f t="shared" si="1"/>
        <v>13537.32</v>
      </c>
    </row>
    <row r="69" spans="1:45" x14ac:dyDescent="0.15">
      <c r="A69" s="6" t="s">
        <v>155</v>
      </c>
      <c r="B69" s="7" t="s">
        <v>156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11.4</v>
      </c>
      <c r="X69" s="7">
        <v>4736.21</v>
      </c>
      <c r="Y69" s="7">
        <v>17.1065</v>
      </c>
      <c r="Z69" s="7">
        <v>7104.31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46.04</v>
      </c>
      <c r="AP69" s="7">
        <v>19120.41</v>
      </c>
      <c r="AQ69" s="7">
        <v>0</v>
      </c>
      <c r="AR69" s="7">
        <v>0</v>
      </c>
      <c r="AS69" s="8">
        <f t="shared" si="1"/>
        <v>30960.93</v>
      </c>
    </row>
    <row r="70" spans="1:45" x14ac:dyDescent="0.15">
      <c r="A70" s="6" t="s">
        <v>157</v>
      </c>
      <c r="B70" s="7" t="s">
        <v>158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4.0999999999999996</v>
      </c>
      <c r="X70" s="7">
        <v>1700.86</v>
      </c>
      <c r="Y70" s="7">
        <v>6.1432000000000002</v>
      </c>
      <c r="Z70" s="7">
        <v>2551.29</v>
      </c>
      <c r="AA70" s="7">
        <v>0</v>
      </c>
      <c r="AB70" s="7">
        <v>0</v>
      </c>
      <c r="AC70" s="7">
        <v>4.4000000000000004</v>
      </c>
      <c r="AD70" s="7">
        <v>1826.72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33.85</v>
      </c>
      <c r="AP70" s="7">
        <v>14057.91</v>
      </c>
      <c r="AQ70" s="7">
        <v>0</v>
      </c>
      <c r="AR70" s="7">
        <v>0</v>
      </c>
      <c r="AS70" s="8">
        <f t="shared" si="1"/>
        <v>20136.78</v>
      </c>
    </row>
    <row r="71" spans="1:45" x14ac:dyDescent="0.15">
      <c r="A71" s="6" t="s">
        <v>159</v>
      </c>
      <c r="B71" s="7" t="s">
        <v>160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0.74</v>
      </c>
      <c r="X71" s="7">
        <v>307.32</v>
      </c>
      <c r="Y71" s="7">
        <v>1.1100000000000001</v>
      </c>
      <c r="Z71" s="7">
        <v>460.96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5.98</v>
      </c>
      <c r="AP71" s="7">
        <v>2483.4899999999998</v>
      </c>
      <c r="AQ71" s="7">
        <v>0</v>
      </c>
      <c r="AR71" s="7">
        <v>0</v>
      </c>
      <c r="AS71" s="8">
        <f t="shared" si="1"/>
        <v>3251.7699999999995</v>
      </c>
    </row>
    <row r="72" spans="1:45" x14ac:dyDescent="0.15">
      <c r="A72" s="6" t="s">
        <v>161</v>
      </c>
      <c r="B72" s="7" t="s">
        <v>162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4.97</v>
      </c>
      <c r="X72" s="7">
        <v>2064.33</v>
      </c>
      <c r="Y72" s="7">
        <v>7.4560000000000004</v>
      </c>
      <c r="Z72" s="7">
        <v>3096.47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36.01</v>
      </c>
      <c r="AP72" s="7">
        <v>14954.95</v>
      </c>
      <c r="AQ72" s="7">
        <v>0</v>
      </c>
      <c r="AR72" s="7">
        <v>0</v>
      </c>
      <c r="AS72" s="8">
        <f t="shared" si="1"/>
        <v>20115.75</v>
      </c>
    </row>
    <row r="73" spans="1:45" x14ac:dyDescent="0.15">
      <c r="A73" s="6" t="s">
        <v>163</v>
      </c>
      <c r="B73" s="7" t="s">
        <v>164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1.21</v>
      </c>
      <c r="X73" s="7">
        <v>501.72</v>
      </c>
      <c r="Y73" s="7">
        <v>1.8121</v>
      </c>
      <c r="Z73" s="7">
        <v>752.55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7.56</v>
      </c>
      <c r="AP73" s="7">
        <v>3139.67</v>
      </c>
      <c r="AQ73" s="7">
        <v>0</v>
      </c>
      <c r="AR73" s="7">
        <v>0</v>
      </c>
      <c r="AS73" s="8">
        <f t="shared" si="1"/>
        <v>4393.9400000000005</v>
      </c>
    </row>
    <row r="74" spans="1:45" x14ac:dyDescent="0.15">
      <c r="A74" s="6" t="s">
        <v>165</v>
      </c>
      <c r="B74" s="7" t="s">
        <v>166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7.04</v>
      </c>
      <c r="X74" s="7">
        <v>2923.84</v>
      </c>
      <c r="Y74" s="7">
        <v>10.5604</v>
      </c>
      <c r="Z74" s="7">
        <v>4385.75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36.86</v>
      </c>
      <c r="AP74" s="7">
        <v>15307.96</v>
      </c>
      <c r="AQ74" s="7">
        <v>0</v>
      </c>
      <c r="AR74" s="7">
        <v>0</v>
      </c>
      <c r="AS74" s="8">
        <f t="shared" si="1"/>
        <v>22617.55</v>
      </c>
    </row>
    <row r="75" spans="1:45" x14ac:dyDescent="0.15">
      <c r="A75" s="6" t="s">
        <v>167</v>
      </c>
      <c r="B75" s="7" t="s">
        <v>168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3.7</v>
      </c>
      <c r="X75" s="7">
        <v>1536.11</v>
      </c>
      <c r="Y75" s="7">
        <v>5.5480999999999998</v>
      </c>
      <c r="Z75" s="7">
        <v>2304.14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26.4</v>
      </c>
      <c r="AP75" s="7">
        <v>10963.92</v>
      </c>
      <c r="AQ75" s="7">
        <v>0</v>
      </c>
      <c r="AR75" s="7">
        <v>0</v>
      </c>
      <c r="AS75" s="8">
        <f t="shared" si="1"/>
        <v>14804.17</v>
      </c>
    </row>
    <row r="76" spans="1:45" x14ac:dyDescent="0.15">
      <c r="A76" s="6" t="s">
        <v>169</v>
      </c>
      <c r="B76" s="7" t="s">
        <v>170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0.56999999999999995</v>
      </c>
      <c r="X76" s="7">
        <v>236.01</v>
      </c>
      <c r="Y76" s="7">
        <v>0.85240000000000005</v>
      </c>
      <c r="Z76" s="7">
        <v>354.02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17.440000000000001</v>
      </c>
      <c r="AP76" s="7">
        <v>4720.3</v>
      </c>
      <c r="AQ76" s="7">
        <v>0</v>
      </c>
      <c r="AR76" s="7">
        <v>0</v>
      </c>
      <c r="AS76" s="8">
        <f t="shared" si="1"/>
        <v>5310.33</v>
      </c>
    </row>
    <row r="77" spans="1:45" x14ac:dyDescent="0.15">
      <c r="A77" s="6" t="s">
        <v>171</v>
      </c>
      <c r="B77" s="7" t="s">
        <v>172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2.2799999999999998</v>
      </c>
      <c r="X77" s="7">
        <v>946.8</v>
      </c>
      <c r="Y77" s="7">
        <v>3.4196</v>
      </c>
      <c r="Z77" s="7">
        <v>1420.18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15.22</v>
      </c>
      <c r="AP77" s="7">
        <v>6320.87</v>
      </c>
      <c r="AQ77" s="7">
        <v>0</v>
      </c>
      <c r="AR77" s="7">
        <v>0</v>
      </c>
      <c r="AS77" s="8">
        <f t="shared" si="1"/>
        <v>8687.85</v>
      </c>
    </row>
    <row r="78" spans="1:45" x14ac:dyDescent="0.15">
      <c r="A78" s="6" t="s">
        <v>173</v>
      </c>
      <c r="B78" s="7" t="s">
        <v>174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2.68</v>
      </c>
      <c r="X78" s="7">
        <v>1110.93</v>
      </c>
      <c r="Y78" s="7">
        <v>4.0124000000000004</v>
      </c>
      <c r="Z78" s="7">
        <v>1666.36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18.420000000000002</v>
      </c>
      <c r="AP78" s="7">
        <v>7649.83</v>
      </c>
      <c r="AQ78" s="7">
        <v>0</v>
      </c>
      <c r="AR78" s="7">
        <v>0</v>
      </c>
      <c r="AS78" s="8">
        <f t="shared" ref="AS78:AS141" si="2">H78+X78+Z78+AB78+AD78+AF78+AH78+AP78+N78+F78+D78+J78+L78+P78+R78+T78+V78+AJ78+AL78+AN78+AR78</f>
        <v>10427.119999999999</v>
      </c>
    </row>
    <row r="79" spans="1:45" x14ac:dyDescent="0.15">
      <c r="A79" s="6" t="s">
        <v>175</v>
      </c>
      <c r="B79" s="7" t="s">
        <v>176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0.64</v>
      </c>
      <c r="X79" s="7">
        <v>267.62</v>
      </c>
      <c r="Y79" s="7">
        <v>0.96660000000000001</v>
      </c>
      <c r="Z79" s="7">
        <v>401.43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9.98</v>
      </c>
      <c r="AP79" s="7">
        <v>4144.6899999999996</v>
      </c>
      <c r="AQ79" s="7">
        <v>0</v>
      </c>
      <c r="AR79" s="7">
        <v>0</v>
      </c>
      <c r="AS79" s="8">
        <f t="shared" si="2"/>
        <v>4813.74</v>
      </c>
    </row>
    <row r="80" spans="1:45" x14ac:dyDescent="0.15">
      <c r="A80" s="6" t="s">
        <v>177</v>
      </c>
      <c r="B80" s="7" t="s">
        <v>178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10.25</v>
      </c>
      <c r="X80" s="7">
        <v>4256.41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158.66999999999999</v>
      </c>
      <c r="AH80" s="7">
        <v>65897.210000000006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38.53</v>
      </c>
      <c r="AP80" s="7">
        <v>16001.51</v>
      </c>
      <c r="AQ80" s="7">
        <v>0</v>
      </c>
      <c r="AR80" s="7">
        <v>0</v>
      </c>
      <c r="AS80" s="8">
        <f t="shared" si="2"/>
        <v>86155.13</v>
      </c>
    </row>
    <row r="81" spans="1:45" x14ac:dyDescent="0.15">
      <c r="A81" s="6" t="s">
        <v>179</v>
      </c>
      <c r="B81" s="7" t="s">
        <v>180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7.32</v>
      </c>
      <c r="X81" s="7">
        <v>3039.54</v>
      </c>
      <c r="Y81" s="7">
        <v>1.7500000000000002E-2</v>
      </c>
      <c r="Z81" s="7">
        <v>7.25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21.06</v>
      </c>
      <c r="AP81" s="7">
        <v>8746.2199999999993</v>
      </c>
      <c r="AQ81" s="7">
        <v>0</v>
      </c>
      <c r="AR81" s="7">
        <v>0</v>
      </c>
      <c r="AS81" s="8">
        <f t="shared" si="2"/>
        <v>11793.009999999998</v>
      </c>
    </row>
    <row r="82" spans="1:45" x14ac:dyDescent="0.15">
      <c r="A82" s="6" t="s">
        <v>181</v>
      </c>
      <c r="B82" s="7" t="s">
        <v>182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4.95</v>
      </c>
      <c r="X82" s="7">
        <v>2054.0300000000002</v>
      </c>
      <c r="Y82" s="7">
        <v>7.4188999999999998</v>
      </c>
      <c r="Z82" s="7">
        <v>3081.06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26.04</v>
      </c>
      <c r="AP82" s="7">
        <v>10814.41</v>
      </c>
      <c r="AQ82" s="7">
        <v>0</v>
      </c>
      <c r="AR82" s="7">
        <v>0</v>
      </c>
      <c r="AS82" s="8">
        <f t="shared" si="2"/>
        <v>15949.5</v>
      </c>
    </row>
    <row r="83" spans="1:45" x14ac:dyDescent="0.15">
      <c r="A83" s="6" t="s">
        <v>183</v>
      </c>
      <c r="B83" s="7" t="s">
        <v>184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3.36</v>
      </c>
      <c r="X83" s="7">
        <v>1395.08</v>
      </c>
      <c r="Y83" s="7">
        <v>6.9599999999999995E-2</v>
      </c>
      <c r="Z83" s="7">
        <v>28.9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24.21</v>
      </c>
      <c r="AP83" s="7">
        <v>10054.41</v>
      </c>
      <c r="AQ83" s="7">
        <v>0</v>
      </c>
      <c r="AR83" s="7">
        <v>0</v>
      </c>
      <c r="AS83" s="8">
        <f t="shared" si="2"/>
        <v>11478.39</v>
      </c>
    </row>
    <row r="84" spans="1:45" x14ac:dyDescent="0.15">
      <c r="A84" s="6" t="s">
        <v>185</v>
      </c>
      <c r="B84" s="7" t="s">
        <v>186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2.58</v>
      </c>
      <c r="X84" s="7">
        <v>1072.93</v>
      </c>
      <c r="Y84" s="7">
        <v>3.8752</v>
      </c>
      <c r="Z84" s="7">
        <v>1609.36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31.3</v>
      </c>
      <c r="AP84" s="7">
        <v>12998.89</v>
      </c>
      <c r="AQ84" s="7">
        <v>0</v>
      </c>
      <c r="AR84" s="7">
        <v>0</v>
      </c>
      <c r="AS84" s="8">
        <f t="shared" si="2"/>
        <v>15681.18</v>
      </c>
    </row>
    <row r="85" spans="1:45" x14ac:dyDescent="0.15">
      <c r="A85" s="6" t="s">
        <v>187</v>
      </c>
      <c r="B85" s="7" t="s">
        <v>188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4.59</v>
      </c>
      <c r="X85" s="7">
        <v>1906.48</v>
      </c>
      <c r="Y85" s="7">
        <v>6.8859000000000004</v>
      </c>
      <c r="Z85" s="7">
        <v>2859.71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32.33</v>
      </c>
      <c r="AP85" s="7">
        <v>13426.65</v>
      </c>
      <c r="AQ85" s="7">
        <v>0</v>
      </c>
      <c r="AR85" s="7">
        <v>0</v>
      </c>
      <c r="AS85" s="8">
        <f t="shared" si="2"/>
        <v>18192.84</v>
      </c>
    </row>
    <row r="86" spans="1:45" x14ac:dyDescent="0.15">
      <c r="A86" s="6" t="s">
        <v>189</v>
      </c>
      <c r="B86" s="7" t="s">
        <v>190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39.04</v>
      </c>
      <c r="X86" s="7">
        <v>16214.97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34.090000000000003</v>
      </c>
      <c r="AH86" s="7">
        <v>14157.61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86.82</v>
      </c>
      <c r="AP86" s="7">
        <v>36056.35</v>
      </c>
      <c r="AQ86" s="7">
        <v>0</v>
      </c>
      <c r="AR86" s="7">
        <v>0</v>
      </c>
      <c r="AS86" s="8">
        <f t="shared" si="2"/>
        <v>66428.929999999993</v>
      </c>
    </row>
    <row r="87" spans="1:45" x14ac:dyDescent="0.15">
      <c r="A87" s="6" t="s">
        <v>191</v>
      </c>
      <c r="B87" s="7" t="s">
        <v>192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2.77</v>
      </c>
      <c r="X87" s="7">
        <v>1152.5999999999999</v>
      </c>
      <c r="Y87" s="7">
        <v>4.1609999999999996</v>
      </c>
      <c r="Z87" s="7">
        <v>1728.9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11.08</v>
      </c>
      <c r="AP87" s="7">
        <v>4603.74</v>
      </c>
      <c r="AQ87" s="7">
        <v>0</v>
      </c>
      <c r="AR87" s="7">
        <v>0</v>
      </c>
      <c r="AS87" s="8">
        <f t="shared" si="2"/>
        <v>7485.24</v>
      </c>
    </row>
    <row r="88" spans="1:45" x14ac:dyDescent="0.15">
      <c r="A88" s="6" t="s">
        <v>193</v>
      </c>
      <c r="B88" s="7" t="s">
        <v>194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2.06</v>
      </c>
      <c r="X88" s="7">
        <v>854.36</v>
      </c>
      <c r="Y88" s="7">
        <v>3.0857000000000001</v>
      </c>
      <c r="Z88" s="7">
        <v>1281.5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16.53</v>
      </c>
      <c r="AP88" s="7">
        <v>6864.91</v>
      </c>
      <c r="AQ88" s="7">
        <v>0</v>
      </c>
      <c r="AR88" s="7">
        <v>0</v>
      </c>
      <c r="AS88" s="8">
        <f t="shared" si="2"/>
        <v>9000.77</v>
      </c>
    </row>
    <row r="89" spans="1:45" x14ac:dyDescent="0.15">
      <c r="A89" s="6" t="s">
        <v>195</v>
      </c>
      <c r="B89" s="7" t="s">
        <v>196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1.68</v>
      </c>
      <c r="X89" s="7">
        <v>699.07</v>
      </c>
      <c r="Y89" s="7">
        <v>2.5249000000000001</v>
      </c>
      <c r="Z89" s="7">
        <v>1048.58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7.04</v>
      </c>
      <c r="AP89" s="7">
        <v>2923.71</v>
      </c>
      <c r="AQ89" s="7">
        <v>0</v>
      </c>
      <c r="AR89" s="7">
        <v>0</v>
      </c>
      <c r="AS89" s="8">
        <f t="shared" si="2"/>
        <v>4671.3600000000006</v>
      </c>
    </row>
    <row r="90" spans="1:45" x14ac:dyDescent="0.15">
      <c r="A90" s="6" t="s">
        <v>197</v>
      </c>
      <c r="B90" s="7" t="s">
        <v>198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1.98</v>
      </c>
      <c r="X90" s="7">
        <v>824.25</v>
      </c>
      <c r="Y90" s="7">
        <v>2.9769999999999999</v>
      </c>
      <c r="Z90" s="7">
        <v>1236.3699999999999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215.7</v>
      </c>
      <c r="AH90" s="7">
        <v>89580.21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22.74</v>
      </c>
      <c r="AP90" s="7">
        <v>9443.92</v>
      </c>
      <c r="AQ90" s="7">
        <v>0</v>
      </c>
      <c r="AR90" s="7">
        <v>0</v>
      </c>
      <c r="AS90" s="8">
        <f t="shared" si="2"/>
        <v>101084.75</v>
      </c>
    </row>
    <row r="91" spans="1:45" x14ac:dyDescent="0.15">
      <c r="A91" s="6" t="s">
        <v>199</v>
      </c>
      <c r="B91" s="7" t="s">
        <v>200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4.8899999999999997</v>
      </c>
      <c r="X91" s="7">
        <v>2029.49</v>
      </c>
      <c r="Y91" s="7">
        <v>7.3300999999999998</v>
      </c>
      <c r="Z91" s="7">
        <v>3044.2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32.869999999999997</v>
      </c>
      <c r="AP91" s="7">
        <v>13650.91</v>
      </c>
      <c r="AQ91" s="7">
        <v>0</v>
      </c>
      <c r="AR91" s="7">
        <v>0</v>
      </c>
      <c r="AS91" s="8">
        <f t="shared" si="2"/>
        <v>18724.599999999999</v>
      </c>
    </row>
    <row r="92" spans="1:45" x14ac:dyDescent="0.15">
      <c r="A92" s="6" t="s">
        <v>201</v>
      </c>
      <c r="B92" s="7" t="s">
        <v>202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2.6</v>
      </c>
      <c r="X92" s="7">
        <v>1080.24</v>
      </c>
      <c r="Y92" s="7">
        <v>4.1566999999999998</v>
      </c>
      <c r="Z92" s="7">
        <v>1726.28</v>
      </c>
      <c r="AA92" s="7">
        <v>0</v>
      </c>
      <c r="AB92" s="7">
        <v>0</v>
      </c>
      <c r="AC92" s="7">
        <v>0.42</v>
      </c>
      <c r="AD92" s="7">
        <v>172.84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30.89</v>
      </c>
      <c r="AP92" s="7">
        <v>12828.62</v>
      </c>
      <c r="AQ92" s="7">
        <v>0</v>
      </c>
      <c r="AR92" s="7">
        <v>0</v>
      </c>
      <c r="AS92" s="8">
        <f t="shared" si="2"/>
        <v>15807.980000000001</v>
      </c>
    </row>
    <row r="93" spans="1:45" x14ac:dyDescent="0.15">
      <c r="A93" s="6" t="s">
        <v>203</v>
      </c>
      <c r="B93" s="7" t="s">
        <v>204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3.67</v>
      </c>
      <c r="X93" s="7">
        <v>1523.69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34.65</v>
      </c>
      <c r="AP93" s="7">
        <v>14390.15</v>
      </c>
      <c r="AQ93" s="7">
        <v>0</v>
      </c>
      <c r="AR93" s="7">
        <v>0</v>
      </c>
      <c r="AS93" s="8">
        <f t="shared" si="2"/>
        <v>15913.84</v>
      </c>
    </row>
    <row r="94" spans="1:45" x14ac:dyDescent="0.15">
      <c r="A94" s="6" t="s">
        <v>205</v>
      </c>
      <c r="B94" s="7" t="s">
        <v>206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1.96</v>
      </c>
      <c r="X94" s="7">
        <v>811.91</v>
      </c>
      <c r="Y94" s="7">
        <v>2.9325000000000001</v>
      </c>
      <c r="Z94" s="7">
        <v>1217.8599999999999</v>
      </c>
      <c r="AA94" s="7">
        <v>0</v>
      </c>
      <c r="AB94" s="7">
        <v>0</v>
      </c>
      <c r="AC94" s="7">
        <v>0.16</v>
      </c>
      <c r="AD94" s="7">
        <v>64.95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11.57</v>
      </c>
      <c r="AP94" s="7">
        <v>4805.0200000000004</v>
      </c>
      <c r="AQ94" s="7">
        <v>0</v>
      </c>
      <c r="AR94" s="7">
        <v>0</v>
      </c>
      <c r="AS94" s="8">
        <f t="shared" si="2"/>
        <v>6899.74</v>
      </c>
    </row>
    <row r="95" spans="1:45" x14ac:dyDescent="0.15">
      <c r="A95" s="6" t="s">
        <v>207</v>
      </c>
      <c r="B95" s="7" t="s">
        <v>208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5.94</v>
      </c>
      <c r="X95" s="7">
        <v>2466.9699999999998</v>
      </c>
      <c r="Y95" s="7">
        <v>8.9102999999999994</v>
      </c>
      <c r="Z95" s="7">
        <v>3700.45</v>
      </c>
      <c r="AA95" s="7">
        <v>0</v>
      </c>
      <c r="AB95" s="7">
        <v>0</v>
      </c>
      <c r="AC95" s="7">
        <v>1.19</v>
      </c>
      <c r="AD95" s="7">
        <v>493.39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30.17</v>
      </c>
      <c r="AP95" s="7">
        <v>12529.6</v>
      </c>
      <c r="AQ95" s="7">
        <v>0</v>
      </c>
      <c r="AR95" s="7">
        <v>0</v>
      </c>
      <c r="AS95" s="8">
        <f t="shared" si="2"/>
        <v>19190.41</v>
      </c>
    </row>
    <row r="96" spans="1:45" x14ac:dyDescent="0.15">
      <c r="A96" s="6" t="s">
        <v>209</v>
      </c>
      <c r="B96" s="7" t="s">
        <v>210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6.47</v>
      </c>
      <c r="X96" s="7">
        <v>2686.53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34.770000000000003</v>
      </c>
      <c r="AP96" s="7">
        <v>14439.98</v>
      </c>
      <c r="AQ96" s="7">
        <v>0</v>
      </c>
      <c r="AR96" s="7">
        <v>0</v>
      </c>
      <c r="AS96" s="8">
        <f t="shared" si="2"/>
        <v>17126.509999999998</v>
      </c>
    </row>
    <row r="97" spans="1:45" x14ac:dyDescent="0.15">
      <c r="A97" s="6" t="s">
        <v>211</v>
      </c>
      <c r="B97" s="7" t="s">
        <v>212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2.35</v>
      </c>
      <c r="X97" s="7">
        <v>975.29</v>
      </c>
      <c r="Y97" s="7">
        <v>3.5225</v>
      </c>
      <c r="Z97" s="7">
        <v>1462.9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26.12</v>
      </c>
      <c r="AP97" s="7">
        <v>10847.64</v>
      </c>
      <c r="AQ97" s="7">
        <v>0</v>
      </c>
      <c r="AR97" s="7">
        <v>0</v>
      </c>
      <c r="AS97" s="8">
        <f t="shared" si="2"/>
        <v>13285.83</v>
      </c>
    </row>
    <row r="98" spans="1:45" x14ac:dyDescent="0.15">
      <c r="A98" s="6" t="s">
        <v>213</v>
      </c>
      <c r="B98" s="7" t="s">
        <v>214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43.92</v>
      </c>
      <c r="X98" s="7">
        <v>18238.27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600.82000000000005</v>
      </c>
      <c r="AP98" s="7">
        <v>249520.55</v>
      </c>
      <c r="AQ98" s="7">
        <v>0</v>
      </c>
      <c r="AR98" s="7">
        <v>0</v>
      </c>
      <c r="AS98" s="8">
        <f t="shared" si="2"/>
        <v>267758.82</v>
      </c>
    </row>
    <row r="99" spans="1:45" x14ac:dyDescent="0.15">
      <c r="A99" s="6" t="s">
        <v>215</v>
      </c>
      <c r="B99" s="7" t="s">
        <v>216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6.91</v>
      </c>
      <c r="X99" s="7">
        <v>2870.76</v>
      </c>
      <c r="Y99" s="7">
        <v>10.3687</v>
      </c>
      <c r="Z99" s="7">
        <v>4306.1400000000003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70.31</v>
      </c>
      <c r="AP99" s="7">
        <v>29199.74</v>
      </c>
      <c r="AQ99" s="7">
        <v>0</v>
      </c>
      <c r="AR99" s="7">
        <v>0</v>
      </c>
      <c r="AS99" s="8">
        <f t="shared" si="2"/>
        <v>36376.639999999999</v>
      </c>
    </row>
    <row r="100" spans="1:45" x14ac:dyDescent="0.15">
      <c r="A100" s="6" t="s">
        <v>217</v>
      </c>
      <c r="B100" s="7" t="s">
        <v>218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20.87</v>
      </c>
      <c r="X100" s="7">
        <v>8665.48</v>
      </c>
      <c r="Y100" s="7">
        <v>0</v>
      </c>
      <c r="Z100" s="7">
        <v>0</v>
      </c>
      <c r="AA100" s="7">
        <v>0</v>
      </c>
      <c r="AB100" s="7">
        <v>0</v>
      </c>
      <c r="AC100" s="7">
        <v>1.42</v>
      </c>
      <c r="AD100" s="7">
        <v>589.25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91.02</v>
      </c>
      <c r="AP100" s="7">
        <v>37800.61</v>
      </c>
      <c r="AQ100" s="7">
        <v>0</v>
      </c>
      <c r="AR100" s="7">
        <v>0</v>
      </c>
      <c r="AS100" s="8">
        <f t="shared" si="2"/>
        <v>47055.34</v>
      </c>
    </row>
    <row r="101" spans="1:45" x14ac:dyDescent="0.15">
      <c r="A101" s="6" t="s">
        <v>219</v>
      </c>
      <c r="B101" s="7" t="s">
        <v>220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26.21</v>
      </c>
      <c r="X101" s="7">
        <v>10884.43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66.69</v>
      </c>
      <c r="AH101" s="7">
        <v>27696.36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312.01</v>
      </c>
      <c r="AP101" s="7">
        <v>129577.75</v>
      </c>
      <c r="AQ101" s="7">
        <v>0</v>
      </c>
      <c r="AR101" s="7">
        <v>0</v>
      </c>
      <c r="AS101" s="8">
        <f t="shared" si="2"/>
        <v>168158.54</v>
      </c>
    </row>
    <row r="102" spans="1:45" x14ac:dyDescent="0.15">
      <c r="A102" s="6" t="s">
        <v>221</v>
      </c>
      <c r="B102" s="7" t="s">
        <v>222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3.15</v>
      </c>
      <c r="X102" s="7">
        <v>1309.94</v>
      </c>
      <c r="Y102" s="7">
        <v>4.7313000000000001</v>
      </c>
      <c r="Z102" s="7">
        <v>1964.91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8.8800000000000008</v>
      </c>
      <c r="AH102" s="7">
        <v>3688.45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82.96</v>
      </c>
      <c r="AP102" s="7">
        <v>26198.79</v>
      </c>
      <c r="AQ102" s="7">
        <v>0</v>
      </c>
      <c r="AR102" s="7">
        <v>0</v>
      </c>
      <c r="AS102" s="8">
        <f t="shared" si="2"/>
        <v>33162.090000000004</v>
      </c>
    </row>
    <row r="103" spans="1:45" x14ac:dyDescent="0.15">
      <c r="A103" s="6" t="s">
        <v>223</v>
      </c>
      <c r="B103" s="7" t="s">
        <v>224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63.93</v>
      </c>
      <c r="X103" s="7">
        <v>26551.37</v>
      </c>
      <c r="Y103" s="7">
        <v>0</v>
      </c>
      <c r="Z103" s="7">
        <v>0</v>
      </c>
      <c r="AA103" s="7">
        <v>0</v>
      </c>
      <c r="AB103" s="7">
        <v>0</v>
      </c>
      <c r="AC103" s="7">
        <v>21.87</v>
      </c>
      <c r="AD103" s="7">
        <v>9080.56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666.15</v>
      </c>
      <c r="AP103" s="7">
        <v>276652.09999999998</v>
      </c>
      <c r="AQ103" s="7">
        <v>0</v>
      </c>
      <c r="AR103" s="7">
        <v>0</v>
      </c>
      <c r="AS103" s="8">
        <f t="shared" si="2"/>
        <v>312284.02999999997</v>
      </c>
    </row>
    <row r="104" spans="1:45" x14ac:dyDescent="0.15">
      <c r="A104" s="6" t="s">
        <v>225</v>
      </c>
      <c r="B104" s="7" t="s">
        <v>226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5.0999999999999996</v>
      </c>
      <c r="X104" s="7">
        <v>2116.62</v>
      </c>
      <c r="Y104" s="7">
        <v>7.6448999999999998</v>
      </c>
      <c r="Z104" s="7">
        <v>3174.93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61.4</v>
      </c>
      <c r="AP104" s="7">
        <v>25499.42</v>
      </c>
      <c r="AQ104" s="7">
        <v>0</v>
      </c>
      <c r="AR104" s="7">
        <v>0</v>
      </c>
      <c r="AS104" s="8">
        <f t="shared" si="2"/>
        <v>30790.969999999998</v>
      </c>
    </row>
    <row r="105" spans="1:45" x14ac:dyDescent="0.15">
      <c r="A105" s="6" t="s">
        <v>227</v>
      </c>
      <c r="B105" s="7" t="s">
        <v>228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31.66</v>
      </c>
      <c r="X105" s="7">
        <v>13150.1</v>
      </c>
      <c r="Y105" s="7">
        <v>0</v>
      </c>
      <c r="Z105" s="7">
        <v>0</v>
      </c>
      <c r="AA105" s="7">
        <v>0</v>
      </c>
      <c r="AB105" s="7">
        <v>0</v>
      </c>
      <c r="AC105" s="7">
        <v>50.09</v>
      </c>
      <c r="AD105" s="7">
        <v>20803.46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195.88</v>
      </c>
      <c r="AP105" s="7">
        <v>81348.960000000006</v>
      </c>
      <c r="AQ105" s="7">
        <v>0</v>
      </c>
      <c r="AR105" s="7">
        <v>0</v>
      </c>
      <c r="AS105" s="8">
        <f t="shared" si="2"/>
        <v>115302.52</v>
      </c>
    </row>
    <row r="106" spans="1:45" x14ac:dyDescent="0.15">
      <c r="A106" s="6" t="s">
        <v>229</v>
      </c>
      <c r="B106" s="7" t="s">
        <v>230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5.35</v>
      </c>
      <c r="X106" s="7">
        <v>2221.4</v>
      </c>
      <c r="Y106" s="7">
        <v>8.0233000000000008</v>
      </c>
      <c r="Z106" s="7">
        <v>3332.1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2.54</v>
      </c>
      <c r="AH106" s="7">
        <v>1054.78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96.81</v>
      </c>
      <c r="AP106" s="7">
        <v>40205.19</v>
      </c>
      <c r="AQ106" s="7">
        <v>0</v>
      </c>
      <c r="AR106" s="7">
        <v>0</v>
      </c>
      <c r="AS106" s="8">
        <f t="shared" si="2"/>
        <v>46813.47</v>
      </c>
    </row>
    <row r="107" spans="1:45" x14ac:dyDescent="0.15">
      <c r="A107" s="6" t="s">
        <v>231</v>
      </c>
      <c r="B107" s="7" t="s">
        <v>232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84.53</v>
      </c>
      <c r="X107" s="7">
        <v>35105.519999999997</v>
      </c>
      <c r="Y107" s="7">
        <v>0</v>
      </c>
      <c r="Z107" s="7">
        <v>0</v>
      </c>
      <c r="AA107" s="7">
        <v>0</v>
      </c>
      <c r="AB107" s="7">
        <v>0</v>
      </c>
      <c r="AC107" s="7">
        <v>34.49</v>
      </c>
      <c r="AD107" s="7">
        <v>14322.21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621.4</v>
      </c>
      <c r="AP107" s="7">
        <v>258067.42</v>
      </c>
      <c r="AQ107" s="7">
        <v>0</v>
      </c>
      <c r="AR107" s="7">
        <v>0</v>
      </c>
      <c r="AS107" s="8">
        <f t="shared" si="2"/>
        <v>307495.15000000002</v>
      </c>
    </row>
    <row r="108" spans="1:45" x14ac:dyDescent="0.15">
      <c r="A108" s="6" t="s">
        <v>233</v>
      </c>
      <c r="B108" s="7" t="s">
        <v>234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52.82</v>
      </c>
      <c r="X108" s="7">
        <v>21938.06</v>
      </c>
      <c r="Y108" s="7">
        <v>79.236900000000006</v>
      </c>
      <c r="Z108" s="7">
        <v>32907.08</v>
      </c>
      <c r="AA108" s="7">
        <v>0</v>
      </c>
      <c r="AB108" s="7">
        <v>0</v>
      </c>
      <c r="AC108" s="7">
        <v>19.97</v>
      </c>
      <c r="AD108" s="7">
        <v>8292.59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339.91</v>
      </c>
      <c r="AP108" s="7">
        <v>141164.62</v>
      </c>
      <c r="AQ108" s="7">
        <v>0</v>
      </c>
      <c r="AR108" s="7">
        <v>0</v>
      </c>
      <c r="AS108" s="8">
        <f t="shared" si="2"/>
        <v>204302.34999999998</v>
      </c>
    </row>
    <row r="109" spans="1:45" x14ac:dyDescent="0.15">
      <c r="A109" s="6" t="s">
        <v>235</v>
      </c>
      <c r="B109" s="6" t="s">
        <v>236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4.46</v>
      </c>
      <c r="X109" s="6">
        <v>1853.94</v>
      </c>
      <c r="Y109" s="6">
        <v>6.6961000000000004</v>
      </c>
      <c r="Z109" s="6">
        <v>2780.88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7.61</v>
      </c>
      <c r="AH109" s="6">
        <v>3161.26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11.48</v>
      </c>
      <c r="AP109" s="6">
        <v>4767.6400000000003</v>
      </c>
      <c r="AQ109" s="6">
        <v>0</v>
      </c>
      <c r="AR109" s="6">
        <v>0</v>
      </c>
      <c r="AS109" s="8">
        <f t="shared" si="2"/>
        <v>12563.720000000001</v>
      </c>
    </row>
    <row r="110" spans="1:45" x14ac:dyDescent="0.15">
      <c r="A110" s="6" t="s">
        <v>237</v>
      </c>
      <c r="B110" s="6" t="s">
        <v>238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1.42</v>
      </c>
      <c r="X110" s="6">
        <v>591.72</v>
      </c>
      <c r="Y110" s="6">
        <v>2.1373000000000002</v>
      </c>
      <c r="Z110" s="6">
        <v>887.61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12.74</v>
      </c>
      <c r="AH110" s="6">
        <v>5290.92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19.89</v>
      </c>
      <c r="AP110" s="6">
        <v>8260.32</v>
      </c>
      <c r="AQ110" s="6">
        <v>0</v>
      </c>
      <c r="AR110" s="6">
        <v>0</v>
      </c>
      <c r="AS110" s="8">
        <f t="shared" si="2"/>
        <v>15030.57</v>
      </c>
    </row>
    <row r="111" spans="1:45" x14ac:dyDescent="0.15">
      <c r="A111" s="6" t="s">
        <v>239</v>
      </c>
      <c r="B111" s="6" t="s">
        <v>240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3.28</v>
      </c>
      <c r="X111" s="6">
        <v>1362.14</v>
      </c>
      <c r="Y111" s="6">
        <v>4.9198000000000004</v>
      </c>
      <c r="Z111" s="6">
        <v>2043.18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26.47</v>
      </c>
      <c r="AP111" s="6">
        <v>10992.99</v>
      </c>
      <c r="AQ111" s="6">
        <v>0</v>
      </c>
      <c r="AR111" s="6">
        <v>0</v>
      </c>
      <c r="AS111" s="8">
        <f t="shared" si="2"/>
        <v>14398.31</v>
      </c>
    </row>
    <row r="112" spans="1:45" x14ac:dyDescent="0.15">
      <c r="A112" s="6" t="s">
        <v>241</v>
      </c>
      <c r="B112" s="6" t="s">
        <v>242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2.06</v>
      </c>
      <c r="X112" s="6">
        <v>854.06</v>
      </c>
      <c r="Y112" s="6">
        <v>3.0848</v>
      </c>
      <c r="Z112" s="6">
        <v>1281.0999999999999</v>
      </c>
      <c r="AA112" s="6">
        <v>0</v>
      </c>
      <c r="AB112" s="6">
        <v>0</v>
      </c>
      <c r="AC112" s="6">
        <v>0.66</v>
      </c>
      <c r="AD112" s="6">
        <v>273.3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15.07</v>
      </c>
      <c r="AP112" s="6">
        <v>6258.57</v>
      </c>
      <c r="AQ112" s="6">
        <v>0</v>
      </c>
      <c r="AR112" s="6">
        <v>0</v>
      </c>
      <c r="AS112" s="8">
        <f t="shared" si="2"/>
        <v>8667.0299999999988</v>
      </c>
    </row>
    <row r="113" spans="1:45" x14ac:dyDescent="0.15">
      <c r="A113" s="6" t="s">
        <v>243</v>
      </c>
      <c r="B113" s="6" t="s">
        <v>244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49.79</v>
      </c>
      <c r="X113" s="6">
        <v>20677.75</v>
      </c>
      <c r="Y113" s="6">
        <v>0</v>
      </c>
      <c r="Z113" s="6">
        <v>0</v>
      </c>
      <c r="AA113" s="6">
        <v>0</v>
      </c>
      <c r="AB113" s="6">
        <v>0</v>
      </c>
      <c r="AC113" s="6">
        <v>10.06</v>
      </c>
      <c r="AD113" s="6">
        <v>4176.8999999999996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314.67</v>
      </c>
      <c r="AP113" s="6">
        <v>130682.45</v>
      </c>
      <c r="AQ113" s="6">
        <v>0</v>
      </c>
      <c r="AR113" s="6">
        <v>0</v>
      </c>
      <c r="AS113" s="8">
        <f t="shared" si="2"/>
        <v>155537.1</v>
      </c>
    </row>
    <row r="114" spans="1:45" x14ac:dyDescent="0.15">
      <c r="A114" s="6" t="s">
        <v>245</v>
      </c>
      <c r="B114" s="6" t="s">
        <v>246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32.200000000000003</v>
      </c>
      <c r="X114" s="6">
        <v>13372.78</v>
      </c>
      <c r="Y114" s="6">
        <v>0.12770000000000001</v>
      </c>
      <c r="Z114" s="6">
        <v>53.05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282.81</v>
      </c>
      <c r="AP114" s="6">
        <v>117450.99</v>
      </c>
      <c r="AQ114" s="6">
        <v>0</v>
      </c>
      <c r="AR114" s="6">
        <v>0</v>
      </c>
      <c r="AS114" s="8">
        <f t="shared" si="2"/>
        <v>130876.82</v>
      </c>
    </row>
    <row r="115" spans="1:45" x14ac:dyDescent="0.15">
      <c r="A115" s="7" t="s">
        <v>247</v>
      </c>
      <c r="B115" s="7" t="s">
        <v>248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65.823599999999999</v>
      </c>
      <c r="Z115" s="7">
        <v>27336.53</v>
      </c>
      <c r="AA115" s="7">
        <v>718.54</v>
      </c>
      <c r="AB115" s="7">
        <v>298408.40000000002</v>
      </c>
      <c r="AC115" s="7">
        <v>8.11</v>
      </c>
      <c r="AD115" s="7">
        <v>3367.48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8">
        <f t="shared" si="2"/>
        <v>329112.41000000003</v>
      </c>
    </row>
    <row r="116" spans="1:45" s="1" customFormat="1" x14ac:dyDescent="0.15">
      <c r="A116" s="7" t="s">
        <v>249</v>
      </c>
      <c r="B116" s="7" t="s">
        <v>250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2.17</v>
      </c>
      <c r="X116" s="7">
        <v>902.2</v>
      </c>
      <c r="Y116" s="7">
        <v>3.2585999999999999</v>
      </c>
      <c r="Z116" s="7">
        <v>1353.3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3.57</v>
      </c>
      <c r="AP116" s="7">
        <v>1482.62</v>
      </c>
      <c r="AQ116" s="7">
        <v>0</v>
      </c>
      <c r="AR116" s="7">
        <v>0</v>
      </c>
      <c r="AS116" s="8">
        <f t="shared" si="2"/>
        <v>3738.12</v>
      </c>
    </row>
    <row r="117" spans="1:45" s="1" customFormat="1" x14ac:dyDescent="0.15">
      <c r="A117" s="7" t="s">
        <v>251</v>
      </c>
      <c r="B117" s="7" t="s">
        <v>252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9.1300000000000008</v>
      </c>
      <c r="X117" s="7">
        <v>3790.82</v>
      </c>
      <c r="Y117" s="7">
        <v>13.691800000000001</v>
      </c>
      <c r="Z117" s="7">
        <v>5686.19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29.54</v>
      </c>
      <c r="AP117" s="7">
        <v>12267.96</v>
      </c>
      <c r="AQ117" s="7">
        <v>0</v>
      </c>
      <c r="AR117" s="7">
        <v>0</v>
      </c>
      <c r="AS117" s="8">
        <f t="shared" si="2"/>
        <v>21744.97</v>
      </c>
    </row>
    <row r="118" spans="1:45" s="1" customFormat="1" x14ac:dyDescent="0.15">
      <c r="A118" s="7" t="s">
        <v>253</v>
      </c>
      <c r="B118" s="7" t="s">
        <v>254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1.93</v>
      </c>
      <c r="X118" s="7">
        <v>799.74</v>
      </c>
      <c r="Y118" s="7">
        <v>2.8885999999999998</v>
      </c>
      <c r="Z118" s="7">
        <v>1199.6099999999999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3.64</v>
      </c>
      <c r="AP118" s="7">
        <v>1511.69</v>
      </c>
      <c r="AQ118" s="7">
        <v>0</v>
      </c>
      <c r="AR118" s="7">
        <v>0</v>
      </c>
      <c r="AS118" s="8">
        <f t="shared" si="2"/>
        <v>3511.04</v>
      </c>
    </row>
    <row r="119" spans="1:45" s="1" customFormat="1" x14ac:dyDescent="0.15">
      <c r="A119" s="7" t="s">
        <v>255</v>
      </c>
      <c r="B119" s="7" t="s">
        <v>256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2.44</v>
      </c>
      <c r="X119" s="7">
        <v>1014.2</v>
      </c>
      <c r="Y119" s="7">
        <v>3.6631</v>
      </c>
      <c r="Z119" s="7">
        <v>1521.31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10.130000000000001</v>
      </c>
      <c r="AP119" s="7">
        <v>4206.99</v>
      </c>
      <c r="AQ119" s="7">
        <v>0</v>
      </c>
      <c r="AR119" s="7">
        <v>0</v>
      </c>
      <c r="AS119" s="8">
        <f t="shared" si="2"/>
        <v>6742.5</v>
      </c>
    </row>
    <row r="120" spans="1:45" s="1" customFormat="1" x14ac:dyDescent="0.15">
      <c r="A120" s="7" t="s">
        <v>257</v>
      </c>
      <c r="B120" s="7" t="s">
        <v>258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46.85</v>
      </c>
      <c r="X120" s="7">
        <v>19458.55</v>
      </c>
      <c r="Y120" s="7">
        <v>6.6100000000000006E-2</v>
      </c>
      <c r="Z120" s="7">
        <v>27.44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264.64</v>
      </c>
      <c r="AP120" s="7">
        <v>109904.99</v>
      </c>
      <c r="AQ120" s="7">
        <v>0</v>
      </c>
      <c r="AR120" s="7">
        <v>0</v>
      </c>
      <c r="AS120" s="8">
        <f t="shared" si="2"/>
        <v>129390.98000000001</v>
      </c>
    </row>
    <row r="121" spans="1:45" x14ac:dyDescent="0.15">
      <c r="A121" s="9" t="s">
        <v>259</v>
      </c>
      <c r="B121" s="9" t="s">
        <v>260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32.5</v>
      </c>
      <c r="X121" s="9">
        <v>13498.62</v>
      </c>
      <c r="Y121" s="9">
        <v>0</v>
      </c>
      <c r="Z121" s="9">
        <v>0</v>
      </c>
      <c r="AA121" s="9">
        <v>0</v>
      </c>
      <c r="AB121" s="9">
        <v>0</v>
      </c>
      <c r="AC121" s="9">
        <v>55.35</v>
      </c>
      <c r="AD121" s="9">
        <v>22987.1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306.61</v>
      </c>
      <c r="AP121" s="9">
        <v>127335.13</v>
      </c>
      <c r="AQ121" s="9">
        <v>0</v>
      </c>
      <c r="AR121" s="9">
        <v>0</v>
      </c>
      <c r="AS121" s="8">
        <f t="shared" si="2"/>
        <v>163820.85</v>
      </c>
    </row>
    <row r="122" spans="1:45" s="3" customFormat="1" x14ac:dyDescent="0.15">
      <c r="A122" s="10" t="s">
        <v>261</v>
      </c>
      <c r="B122" s="10" t="s">
        <v>262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7.66</v>
      </c>
      <c r="X122" s="10">
        <v>3179.29</v>
      </c>
      <c r="Y122" s="10">
        <v>11.483000000000001</v>
      </c>
      <c r="Z122" s="10">
        <v>4768.8999999999996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10">
        <v>29.83</v>
      </c>
      <c r="AP122" s="10">
        <v>12388.4</v>
      </c>
      <c r="AQ122" s="10">
        <v>0</v>
      </c>
      <c r="AR122" s="10">
        <v>0</v>
      </c>
      <c r="AS122" s="8">
        <f t="shared" si="2"/>
        <v>20336.59</v>
      </c>
    </row>
    <row r="123" spans="1:45" s="3" customFormat="1" x14ac:dyDescent="0.15">
      <c r="A123" s="10" t="s">
        <v>263</v>
      </c>
      <c r="B123" s="10" t="s">
        <v>264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3.74</v>
      </c>
      <c r="X123" s="10">
        <v>1551.23</v>
      </c>
      <c r="Y123" s="10">
        <v>1.2957000000000001</v>
      </c>
      <c r="Z123" s="10">
        <v>538.1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24.5</v>
      </c>
      <c r="AP123" s="10">
        <v>10174.85</v>
      </c>
      <c r="AQ123" s="10">
        <v>0</v>
      </c>
      <c r="AR123" s="10">
        <v>0</v>
      </c>
      <c r="AS123" s="8">
        <f t="shared" si="2"/>
        <v>12264.18</v>
      </c>
    </row>
    <row r="124" spans="1:45" s="3" customFormat="1" x14ac:dyDescent="0.15">
      <c r="A124" s="10" t="s">
        <v>265</v>
      </c>
      <c r="B124" s="10" t="s">
        <v>266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10">
        <v>0</v>
      </c>
      <c r="AP124" s="10">
        <v>0</v>
      </c>
      <c r="AQ124" s="10">
        <v>0</v>
      </c>
      <c r="AR124" s="10">
        <v>0</v>
      </c>
      <c r="AS124" s="8">
        <f t="shared" si="2"/>
        <v>0</v>
      </c>
    </row>
    <row r="125" spans="1:45" s="3" customFormat="1" x14ac:dyDescent="0.15">
      <c r="A125" s="10" t="s">
        <v>267</v>
      </c>
      <c r="B125" s="10" t="s">
        <v>268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17.239999999999998</v>
      </c>
      <c r="X125" s="10">
        <v>7159.07</v>
      </c>
      <c r="Y125" s="10">
        <v>25.857399999999998</v>
      </c>
      <c r="Z125" s="10">
        <v>10738.58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37.61</v>
      </c>
      <c r="AH125" s="10">
        <v>15619.17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10.17</v>
      </c>
      <c r="AP125" s="10">
        <v>4223.6000000000004</v>
      </c>
      <c r="AQ125" s="10">
        <v>0</v>
      </c>
      <c r="AR125" s="10">
        <v>0</v>
      </c>
      <c r="AS125" s="8">
        <f t="shared" si="2"/>
        <v>37740.42</v>
      </c>
    </row>
    <row r="126" spans="1:45" s="3" customFormat="1" x14ac:dyDescent="0.15">
      <c r="A126" s="10" t="s">
        <v>269</v>
      </c>
      <c r="B126" s="10" t="s">
        <v>270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3.88</v>
      </c>
      <c r="X126" s="10">
        <v>1610.41</v>
      </c>
      <c r="Y126" s="10">
        <v>5.8164999999999996</v>
      </c>
      <c r="Z126" s="10">
        <v>2415.58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10">
        <v>14.48</v>
      </c>
      <c r="AP126" s="10">
        <v>6013.54</v>
      </c>
      <c r="AQ126" s="10">
        <v>0</v>
      </c>
      <c r="AR126" s="10">
        <v>0</v>
      </c>
      <c r="AS126" s="8">
        <f t="shared" si="2"/>
        <v>10039.529999999999</v>
      </c>
    </row>
    <row r="127" spans="1:45" s="3" customFormat="1" x14ac:dyDescent="0.15">
      <c r="A127" s="10" t="s">
        <v>271</v>
      </c>
      <c r="B127" s="10" t="s">
        <v>272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32.65</v>
      </c>
      <c r="X127" s="10">
        <v>13560.58</v>
      </c>
      <c r="Y127" s="10">
        <v>4.9912000000000001</v>
      </c>
      <c r="Z127" s="10">
        <v>2072.83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298.07</v>
      </c>
      <c r="AP127" s="10">
        <v>123788.47</v>
      </c>
      <c r="AQ127" s="10">
        <v>0</v>
      </c>
      <c r="AR127" s="10">
        <v>0</v>
      </c>
      <c r="AS127" s="8">
        <f t="shared" si="2"/>
        <v>139421.88</v>
      </c>
    </row>
    <row r="128" spans="1:45" s="3" customFormat="1" x14ac:dyDescent="0.15">
      <c r="A128" s="10" t="s">
        <v>273</v>
      </c>
      <c r="B128" s="10" t="s">
        <v>274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24.69</v>
      </c>
      <c r="X128" s="10">
        <v>10252.76</v>
      </c>
      <c r="Y128" s="10">
        <v>37.031399999999998</v>
      </c>
      <c r="Z128" s="10">
        <v>15379.14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7.37</v>
      </c>
      <c r="AP128" s="10">
        <v>3060.76</v>
      </c>
      <c r="AQ128" s="10">
        <v>0</v>
      </c>
      <c r="AR128" s="10">
        <v>0</v>
      </c>
      <c r="AS128" s="8">
        <f t="shared" si="2"/>
        <v>28692.660000000003</v>
      </c>
    </row>
    <row r="129" spans="1:45" s="3" customFormat="1" x14ac:dyDescent="0.15">
      <c r="A129" s="10" t="s">
        <v>275</v>
      </c>
      <c r="B129" s="10" t="s">
        <v>276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1.76</v>
      </c>
      <c r="X129" s="10">
        <v>731.51</v>
      </c>
      <c r="Y129" s="10">
        <v>2.6421000000000001</v>
      </c>
      <c r="Z129" s="10">
        <v>1097.26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7.09</v>
      </c>
      <c r="AH129" s="10">
        <v>2946.3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3.18</v>
      </c>
      <c r="AP129" s="10">
        <v>1320.65</v>
      </c>
      <c r="AQ129" s="10">
        <v>0</v>
      </c>
      <c r="AR129" s="10">
        <v>0</v>
      </c>
      <c r="AS129" s="8">
        <f t="shared" si="2"/>
        <v>6095.7199999999993</v>
      </c>
    </row>
    <row r="130" spans="1:45" s="3" customFormat="1" x14ac:dyDescent="0.15">
      <c r="A130" s="10" t="s">
        <v>277</v>
      </c>
      <c r="B130" s="10" t="s">
        <v>278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1.75</v>
      </c>
      <c r="X130" s="10">
        <v>727.15</v>
      </c>
      <c r="Y130" s="10">
        <v>2.6263000000000001</v>
      </c>
      <c r="Z130" s="10">
        <v>1090.69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10">
        <v>2.04</v>
      </c>
      <c r="AP130" s="10">
        <v>847.21</v>
      </c>
      <c r="AQ130" s="10">
        <v>0</v>
      </c>
      <c r="AR130" s="10">
        <v>0</v>
      </c>
      <c r="AS130" s="8">
        <f t="shared" si="2"/>
        <v>2665.05</v>
      </c>
    </row>
    <row r="131" spans="1:45" s="3" customFormat="1" x14ac:dyDescent="0.15">
      <c r="A131" s="10" t="s">
        <v>279</v>
      </c>
      <c r="B131" s="10" t="s">
        <v>280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3.2</v>
      </c>
      <c r="X131" s="10">
        <v>1328.21</v>
      </c>
      <c r="Y131" s="10">
        <v>4.7972000000000001</v>
      </c>
      <c r="Z131" s="10">
        <v>1992.29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25.25</v>
      </c>
      <c r="AP131" s="10">
        <v>10486.33</v>
      </c>
      <c r="AQ131" s="10">
        <v>0</v>
      </c>
      <c r="AR131" s="10">
        <v>0</v>
      </c>
      <c r="AS131" s="8">
        <f t="shared" si="2"/>
        <v>13806.83</v>
      </c>
    </row>
    <row r="132" spans="1:45" s="3" customFormat="1" x14ac:dyDescent="0.15">
      <c r="A132" s="10" t="s">
        <v>281</v>
      </c>
      <c r="B132" s="10" t="s">
        <v>282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13.4749</v>
      </c>
      <c r="Z132" s="10">
        <v>6265.84</v>
      </c>
      <c r="AA132" s="10">
        <v>400.3</v>
      </c>
      <c r="AB132" s="10">
        <v>186141.36</v>
      </c>
      <c r="AC132" s="10">
        <v>41.44</v>
      </c>
      <c r="AD132" s="10">
        <v>19267.79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8">
        <f t="shared" si="2"/>
        <v>211674.99</v>
      </c>
    </row>
    <row r="133" spans="1:45" s="3" customFormat="1" x14ac:dyDescent="0.15">
      <c r="A133" s="10" t="s">
        <v>283</v>
      </c>
      <c r="B133" s="10" t="s">
        <v>283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8">
        <f t="shared" si="2"/>
        <v>0</v>
      </c>
    </row>
    <row r="134" spans="1:45" s="3" customFormat="1" x14ac:dyDescent="0.15">
      <c r="A134" s="10" t="s">
        <v>284</v>
      </c>
      <c r="B134" s="10" t="s">
        <v>285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5.28E-2</v>
      </c>
      <c r="Z134" s="10">
        <v>24.55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10">
        <v>0</v>
      </c>
      <c r="AP134" s="10">
        <v>0</v>
      </c>
      <c r="AQ134" s="10">
        <v>0</v>
      </c>
      <c r="AR134" s="10">
        <v>0</v>
      </c>
      <c r="AS134" s="8">
        <f t="shared" si="2"/>
        <v>24.55</v>
      </c>
    </row>
    <row r="135" spans="1:45" s="3" customFormat="1" x14ac:dyDescent="0.15">
      <c r="A135" s="10" t="s">
        <v>286</v>
      </c>
      <c r="B135" s="10" t="s">
        <v>287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3.84</v>
      </c>
      <c r="X135" s="10">
        <v>1593.8</v>
      </c>
      <c r="Y135" s="10">
        <v>5.7565</v>
      </c>
      <c r="Z135" s="10">
        <v>2390.66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0.73</v>
      </c>
      <c r="AP135" s="10">
        <v>303.17</v>
      </c>
      <c r="AQ135" s="10">
        <v>0</v>
      </c>
      <c r="AR135" s="10">
        <v>0</v>
      </c>
      <c r="AS135" s="8">
        <f t="shared" si="2"/>
        <v>4287.63</v>
      </c>
    </row>
    <row r="136" spans="1:45" s="3" customFormat="1" x14ac:dyDescent="0.15">
      <c r="A136" s="10" t="s">
        <v>288</v>
      </c>
      <c r="B136" s="10" t="s">
        <v>289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11.229799999999999</v>
      </c>
      <c r="Z136" s="10">
        <v>4663.72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10">
        <v>0</v>
      </c>
      <c r="AP136" s="10">
        <v>0</v>
      </c>
      <c r="AQ136" s="10">
        <v>0</v>
      </c>
      <c r="AR136" s="10">
        <v>0</v>
      </c>
      <c r="AS136" s="8">
        <f t="shared" si="2"/>
        <v>4663.72</v>
      </c>
    </row>
    <row r="137" spans="1:45" s="3" customFormat="1" x14ac:dyDescent="0.15">
      <c r="A137" s="10" t="s">
        <v>290</v>
      </c>
      <c r="B137" s="10" t="s">
        <v>291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6.6E-3</v>
      </c>
      <c r="Z137" s="10">
        <v>2.73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8">
        <f t="shared" si="2"/>
        <v>2.73</v>
      </c>
    </row>
    <row r="138" spans="1:45" s="3" customFormat="1" x14ac:dyDescent="0.15">
      <c r="A138" s="10" t="s">
        <v>292</v>
      </c>
      <c r="B138" s="10" t="s">
        <v>293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10">
        <v>0</v>
      </c>
      <c r="AP138" s="10">
        <v>0</v>
      </c>
      <c r="AQ138" s="10">
        <v>0</v>
      </c>
      <c r="AR138" s="10">
        <v>0</v>
      </c>
      <c r="AS138" s="8">
        <f t="shared" si="2"/>
        <v>0</v>
      </c>
    </row>
    <row r="139" spans="1:45" s="3" customFormat="1" x14ac:dyDescent="0.15">
      <c r="A139" s="10" t="s">
        <v>294</v>
      </c>
      <c r="B139" s="10" t="s">
        <v>295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3.0000000000000001E-3</v>
      </c>
      <c r="Z139" s="10">
        <v>1.26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8">
        <f t="shared" si="2"/>
        <v>1.26</v>
      </c>
    </row>
    <row r="140" spans="1:45" s="3" customFormat="1" x14ac:dyDescent="0.15">
      <c r="A140" s="10" t="s">
        <v>296</v>
      </c>
      <c r="B140" s="10" t="s">
        <v>296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0.42</v>
      </c>
      <c r="N140" s="10">
        <v>174.22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8">
        <f t="shared" si="2"/>
        <v>174.22</v>
      </c>
    </row>
    <row r="141" spans="1:45" s="3" customFormat="1" x14ac:dyDescent="0.15">
      <c r="A141" s="10" t="s">
        <v>297</v>
      </c>
      <c r="B141" s="10" t="s">
        <v>298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8">
        <f t="shared" si="2"/>
        <v>0</v>
      </c>
    </row>
    <row r="142" spans="1:45" s="3" customFormat="1" x14ac:dyDescent="0.15">
      <c r="A142" s="10" t="s">
        <v>299</v>
      </c>
      <c r="B142" s="10" t="s">
        <v>299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1E-3</v>
      </c>
      <c r="Z142" s="10">
        <v>0.4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10">
        <v>0</v>
      </c>
      <c r="AP142" s="10">
        <v>0</v>
      </c>
      <c r="AQ142" s="10">
        <v>0</v>
      </c>
      <c r="AR142" s="10">
        <v>0</v>
      </c>
      <c r="AS142" s="8">
        <f t="shared" ref="AS142:AS177" si="3">H142+X142+Z142+AB142+AD142+AF142+AH142+AP142+N142+F142+D142+J142+L142+P142+R142+T142+V142+AJ142+AL142+AN142+AR142</f>
        <v>0.4</v>
      </c>
    </row>
    <row r="143" spans="1:45" s="3" customFormat="1" x14ac:dyDescent="0.15">
      <c r="A143" s="10" t="s">
        <v>300</v>
      </c>
      <c r="B143" s="10" t="s">
        <v>301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2E-3</v>
      </c>
      <c r="Z143" s="10">
        <v>0.83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8">
        <f t="shared" si="3"/>
        <v>0.83</v>
      </c>
    </row>
    <row r="144" spans="1:45" s="3" customFormat="1" x14ac:dyDescent="0.15">
      <c r="A144" s="10" t="s">
        <v>302</v>
      </c>
      <c r="B144" s="10" t="s">
        <v>302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1.5E-3</v>
      </c>
      <c r="Z144" s="10">
        <v>0.61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10">
        <v>0</v>
      </c>
      <c r="AP144" s="10">
        <v>0</v>
      </c>
      <c r="AQ144" s="10">
        <v>0</v>
      </c>
      <c r="AR144" s="10">
        <v>0</v>
      </c>
      <c r="AS144" s="8">
        <f t="shared" si="3"/>
        <v>0.61</v>
      </c>
    </row>
    <row r="145" spans="1:45" s="3" customFormat="1" x14ac:dyDescent="0.15">
      <c r="A145" s="10" t="s">
        <v>303</v>
      </c>
      <c r="B145" s="10" t="s">
        <v>304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2E-3</v>
      </c>
      <c r="Z145" s="10">
        <v>0.81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8">
        <f t="shared" si="3"/>
        <v>0.81</v>
      </c>
    </row>
    <row r="146" spans="1:45" s="3" customFormat="1" x14ac:dyDescent="0.15">
      <c r="A146" s="10" t="s">
        <v>305</v>
      </c>
      <c r="B146" s="10" t="s">
        <v>305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5.4999999999999997E-3</v>
      </c>
      <c r="Z146" s="10">
        <v>2.29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10">
        <v>0</v>
      </c>
      <c r="AP146" s="10">
        <v>0</v>
      </c>
      <c r="AQ146" s="10">
        <v>0</v>
      </c>
      <c r="AR146" s="10">
        <v>0</v>
      </c>
      <c r="AS146" s="8">
        <f t="shared" si="3"/>
        <v>2.29</v>
      </c>
    </row>
    <row r="147" spans="1:45" s="3" customFormat="1" x14ac:dyDescent="0.15">
      <c r="A147" s="10" t="s">
        <v>306</v>
      </c>
      <c r="B147" s="10" t="s">
        <v>306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8">
        <f t="shared" si="3"/>
        <v>0</v>
      </c>
    </row>
    <row r="148" spans="1:45" s="3" customFormat="1" x14ac:dyDescent="0.15">
      <c r="A148" s="10" t="s">
        <v>307</v>
      </c>
      <c r="B148" s="10" t="s">
        <v>307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2.3999999999999998E-3</v>
      </c>
      <c r="Z148" s="10">
        <v>0.99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10">
        <v>0</v>
      </c>
      <c r="AP148" s="10">
        <v>0</v>
      </c>
      <c r="AQ148" s="10">
        <v>0</v>
      </c>
      <c r="AR148" s="10">
        <v>0</v>
      </c>
      <c r="AS148" s="8">
        <f t="shared" si="3"/>
        <v>0.99</v>
      </c>
    </row>
    <row r="149" spans="1:45" s="3" customFormat="1" x14ac:dyDescent="0.15">
      <c r="A149" s="10" t="s">
        <v>308</v>
      </c>
      <c r="B149" s="10" t="s">
        <v>309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1.0200000000000001E-2</v>
      </c>
      <c r="Z149" s="10">
        <v>4.2300000000000004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8">
        <f t="shared" si="3"/>
        <v>4.2300000000000004</v>
      </c>
    </row>
    <row r="150" spans="1:45" s="3" customFormat="1" x14ac:dyDescent="0.15">
      <c r="A150" s="10" t="s">
        <v>310</v>
      </c>
      <c r="B150" s="10" t="s">
        <v>311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1.4E-3</v>
      </c>
      <c r="Z150" s="10">
        <v>0.59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10">
        <v>0</v>
      </c>
      <c r="AP150" s="10">
        <v>0</v>
      </c>
      <c r="AQ150" s="10">
        <v>0</v>
      </c>
      <c r="AR150" s="10">
        <v>0</v>
      </c>
      <c r="AS150" s="8">
        <f t="shared" si="3"/>
        <v>0.59</v>
      </c>
    </row>
    <row r="151" spans="1:45" s="3" customFormat="1" x14ac:dyDescent="0.15">
      <c r="A151" s="10" t="s">
        <v>312</v>
      </c>
      <c r="B151" s="10" t="s">
        <v>312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1.1999999999999999E-3</v>
      </c>
      <c r="Z151" s="10">
        <v>0.48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8">
        <f t="shared" si="3"/>
        <v>0.48</v>
      </c>
    </row>
    <row r="152" spans="1:45" s="3" customFormat="1" x14ac:dyDescent="0.15">
      <c r="A152" s="10" t="s">
        <v>313</v>
      </c>
      <c r="B152" s="10" t="s">
        <v>313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2E-3</v>
      </c>
      <c r="Z152" s="10">
        <v>0.84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10">
        <v>0</v>
      </c>
      <c r="AP152" s="10">
        <v>0</v>
      </c>
      <c r="AQ152" s="10">
        <v>0</v>
      </c>
      <c r="AR152" s="10">
        <v>0</v>
      </c>
      <c r="AS152" s="8">
        <f t="shared" si="3"/>
        <v>0.84</v>
      </c>
    </row>
    <row r="153" spans="1:45" s="3" customFormat="1" x14ac:dyDescent="0.15">
      <c r="A153" s="10" t="s">
        <v>314</v>
      </c>
      <c r="B153" s="10" t="s">
        <v>315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8">
        <f t="shared" si="3"/>
        <v>0</v>
      </c>
    </row>
    <row r="154" spans="1:45" s="3" customFormat="1" x14ac:dyDescent="0.15">
      <c r="A154" s="10" t="s">
        <v>316</v>
      </c>
      <c r="B154" s="10" t="s">
        <v>317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18.3</v>
      </c>
      <c r="X154" s="10">
        <v>7600.86</v>
      </c>
      <c r="Y154" s="10">
        <v>27.453099999999999</v>
      </c>
      <c r="Z154" s="10">
        <v>11401.26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10">
        <v>37.24</v>
      </c>
      <c r="AP154" s="10">
        <v>15465.77</v>
      </c>
      <c r="AQ154" s="10">
        <v>0</v>
      </c>
      <c r="AR154" s="10">
        <v>0</v>
      </c>
      <c r="AS154" s="8">
        <f t="shared" si="3"/>
        <v>34467.89</v>
      </c>
    </row>
    <row r="155" spans="1:45" s="3" customFormat="1" x14ac:dyDescent="0.15">
      <c r="A155" s="10" t="s">
        <v>318</v>
      </c>
      <c r="B155" s="10" t="s">
        <v>319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13.82</v>
      </c>
      <c r="X155" s="10">
        <v>5991.1</v>
      </c>
      <c r="Y155" s="10">
        <v>4.4747000000000003</v>
      </c>
      <c r="Z155" s="10">
        <v>1939.8</v>
      </c>
      <c r="AA155" s="10">
        <v>50.01</v>
      </c>
      <c r="AB155" s="10">
        <v>21680.2</v>
      </c>
      <c r="AC155" s="10">
        <v>5.21</v>
      </c>
      <c r="AD155" s="10">
        <v>2257.14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8">
        <f t="shared" si="3"/>
        <v>31868.240000000002</v>
      </c>
    </row>
    <row r="156" spans="1:45" s="3" customFormat="1" x14ac:dyDescent="0.15">
      <c r="A156" s="10" t="s">
        <v>320</v>
      </c>
      <c r="B156" s="10" t="s">
        <v>321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4.9000000000000004</v>
      </c>
      <c r="X156" s="10">
        <v>2034.64</v>
      </c>
      <c r="Y156" s="10">
        <v>7.3487</v>
      </c>
      <c r="Z156" s="10">
        <v>3051.93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10">
        <v>8.73</v>
      </c>
      <c r="AP156" s="10">
        <v>3625.57</v>
      </c>
      <c r="AQ156" s="10">
        <v>0</v>
      </c>
      <c r="AR156" s="10">
        <v>0</v>
      </c>
      <c r="AS156" s="8">
        <f t="shared" si="3"/>
        <v>8712.14</v>
      </c>
    </row>
    <row r="157" spans="1:45" s="3" customFormat="1" x14ac:dyDescent="0.15">
      <c r="A157" s="10" t="s">
        <v>322</v>
      </c>
      <c r="B157" s="10" t="s">
        <v>322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8">
        <f t="shared" si="3"/>
        <v>0</v>
      </c>
    </row>
    <row r="158" spans="1:45" s="3" customFormat="1" x14ac:dyDescent="0.15">
      <c r="A158" s="10" t="s">
        <v>323</v>
      </c>
      <c r="B158" s="10" t="s">
        <v>323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10">
        <v>0</v>
      </c>
      <c r="AP158" s="10">
        <v>0</v>
      </c>
      <c r="AQ158" s="10">
        <v>0</v>
      </c>
      <c r="AR158" s="10">
        <v>0</v>
      </c>
      <c r="AS158" s="8">
        <f t="shared" si="3"/>
        <v>0</v>
      </c>
    </row>
    <row r="159" spans="1:45" s="3" customFormat="1" x14ac:dyDescent="0.15">
      <c r="A159" s="10" t="s">
        <v>324</v>
      </c>
      <c r="B159" s="10" t="s">
        <v>325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1E-3</v>
      </c>
      <c r="Z159" s="10">
        <v>0.42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8">
        <f t="shared" si="3"/>
        <v>0.42</v>
      </c>
    </row>
    <row r="160" spans="1:45" s="3" customFormat="1" x14ac:dyDescent="0.15">
      <c r="A160" s="10" t="s">
        <v>326</v>
      </c>
      <c r="B160" s="10" t="s">
        <v>327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8.3000000000000007</v>
      </c>
      <c r="N160" s="10">
        <v>3447.99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8.3000000000000007</v>
      </c>
      <c r="X160" s="10">
        <v>3447.99</v>
      </c>
      <c r="Y160" s="10">
        <v>12.4535</v>
      </c>
      <c r="Z160" s="10">
        <v>5171.95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10">
        <v>40.72</v>
      </c>
      <c r="AP160" s="10">
        <v>16911.02</v>
      </c>
      <c r="AQ160" s="10">
        <v>0</v>
      </c>
      <c r="AR160" s="10">
        <v>0</v>
      </c>
      <c r="AS160" s="8">
        <f t="shared" si="3"/>
        <v>28978.949999999997</v>
      </c>
    </row>
    <row r="161" spans="1:45" s="3" customFormat="1" x14ac:dyDescent="0.15">
      <c r="A161" s="10" t="s">
        <v>328</v>
      </c>
      <c r="B161" s="10" t="s">
        <v>329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0.68</v>
      </c>
      <c r="N161" s="10">
        <v>283.94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3.42</v>
      </c>
      <c r="X161" s="10">
        <v>1419.74</v>
      </c>
      <c r="Y161" s="10">
        <v>5.1279000000000003</v>
      </c>
      <c r="Z161" s="10">
        <v>2129.63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8.89</v>
      </c>
      <c r="AP161" s="10">
        <v>3692.02</v>
      </c>
      <c r="AQ161" s="10">
        <v>0</v>
      </c>
      <c r="AR161" s="10">
        <v>0</v>
      </c>
      <c r="AS161" s="8">
        <f t="shared" si="3"/>
        <v>7525.329999999999</v>
      </c>
    </row>
    <row r="162" spans="1:45" s="3" customFormat="1" x14ac:dyDescent="0.15">
      <c r="A162" s="10" t="s">
        <v>330</v>
      </c>
      <c r="B162" s="10" t="s">
        <v>331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3.73</v>
      </c>
      <c r="X162" s="10">
        <v>1547.08</v>
      </c>
      <c r="Y162" s="10">
        <v>5.5876999999999999</v>
      </c>
      <c r="Z162" s="10">
        <v>2320.58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10">
        <v>20.079999999999998</v>
      </c>
      <c r="AP162" s="10">
        <v>8339.2199999999993</v>
      </c>
      <c r="AQ162" s="10">
        <v>0</v>
      </c>
      <c r="AR162" s="10">
        <v>0</v>
      </c>
      <c r="AS162" s="8">
        <f t="shared" si="3"/>
        <v>12206.88</v>
      </c>
    </row>
    <row r="163" spans="1:45" s="3" customFormat="1" x14ac:dyDescent="0.15">
      <c r="A163" s="10" t="s">
        <v>332</v>
      </c>
      <c r="B163" s="10" t="s">
        <v>333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2.4900000000000002</v>
      </c>
      <c r="X163" s="10">
        <v>1032.0999999999999</v>
      </c>
      <c r="Y163" s="10">
        <v>3.7277</v>
      </c>
      <c r="Z163" s="10">
        <v>1548.12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20.96</v>
      </c>
      <c r="AP163" s="10">
        <v>8704.69</v>
      </c>
      <c r="AQ163" s="10">
        <v>0</v>
      </c>
      <c r="AR163" s="10">
        <v>0</v>
      </c>
      <c r="AS163" s="8">
        <f t="shared" si="3"/>
        <v>11284.91</v>
      </c>
    </row>
    <row r="164" spans="1:45" s="3" customFormat="1" x14ac:dyDescent="0.15">
      <c r="A164" s="10" t="s">
        <v>334</v>
      </c>
      <c r="B164" s="10" t="s">
        <v>335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2.12</v>
      </c>
      <c r="X164" s="10">
        <v>878.94</v>
      </c>
      <c r="Y164" s="10">
        <v>3.1745999999999999</v>
      </c>
      <c r="Z164" s="10">
        <v>1318.41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48.64</v>
      </c>
      <c r="AH164" s="10">
        <v>20200.189999999999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10">
        <v>12.13</v>
      </c>
      <c r="AP164" s="10">
        <v>5037.59</v>
      </c>
      <c r="AQ164" s="10">
        <v>0</v>
      </c>
      <c r="AR164" s="10">
        <v>0</v>
      </c>
      <c r="AS164" s="8">
        <f t="shared" si="3"/>
        <v>27435.13</v>
      </c>
    </row>
    <row r="165" spans="1:45" s="3" customFormat="1" x14ac:dyDescent="0.15">
      <c r="A165" s="10" t="s">
        <v>336</v>
      </c>
      <c r="B165" s="10" t="s">
        <v>337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4.45</v>
      </c>
      <c r="X165" s="10">
        <v>1846.3</v>
      </c>
      <c r="Y165" s="10">
        <v>6.6684999999999999</v>
      </c>
      <c r="Z165" s="10">
        <v>2769.45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46.39</v>
      </c>
      <c r="AH165" s="10">
        <v>19266.73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11.19</v>
      </c>
      <c r="AP165" s="10">
        <v>4647.21</v>
      </c>
      <c r="AQ165" s="10">
        <v>0</v>
      </c>
      <c r="AR165" s="10">
        <v>0</v>
      </c>
      <c r="AS165" s="8">
        <f t="shared" si="3"/>
        <v>28529.69</v>
      </c>
    </row>
    <row r="166" spans="1:45" s="3" customFormat="1" x14ac:dyDescent="0.15">
      <c r="A166" s="10" t="s">
        <v>338</v>
      </c>
      <c r="B166" s="10" t="s">
        <v>339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4.8099999999999996</v>
      </c>
      <c r="X166" s="10">
        <v>1995.89</v>
      </c>
      <c r="Y166" s="10">
        <v>7.2088000000000001</v>
      </c>
      <c r="Z166" s="10">
        <v>2993.8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42.57</v>
      </c>
      <c r="AH166" s="10">
        <v>17679.32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3.95</v>
      </c>
      <c r="AP166" s="10">
        <v>1640.44</v>
      </c>
      <c r="AQ166" s="10">
        <v>0</v>
      </c>
      <c r="AR166" s="10">
        <v>0</v>
      </c>
      <c r="AS166" s="8">
        <f t="shared" si="3"/>
        <v>24309.45</v>
      </c>
    </row>
    <row r="167" spans="1:45" s="3" customFormat="1" x14ac:dyDescent="0.15">
      <c r="A167" s="10" t="s">
        <v>347</v>
      </c>
      <c r="B167" s="10" t="s">
        <v>348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0.28000000000000003</v>
      </c>
      <c r="X167" s="10">
        <v>115</v>
      </c>
      <c r="Y167" s="10">
        <v>0.41539999999999999</v>
      </c>
      <c r="Z167" s="10">
        <v>172.53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0.01</v>
      </c>
      <c r="AP167" s="10">
        <v>4.1500000000000004</v>
      </c>
      <c r="AQ167" s="10">
        <v>0</v>
      </c>
      <c r="AR167" s="10">
        <v>0</v>
      </c>
      <c r="AS167" s="8">
        <f t="shared" si="3"/>
        <v>291.67999999999995</v>
      </c>
    </row>
    <row r="168" spans="1:45" s="3" customFormat="1" x14ac:dyDescent="0.15">
      <c r="A168" s="10" t="s">
        <v>349</v>
      </c>
      <c r="B168" s="10" t="s">
        <v>350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1.06</v>
      </c>
      <c r="X168" s="10">
        <v>440.38</v>
      </c>
      <c r="Y168" s="10">
        <v>1.5906</v>
      </c>
      <c r="Z168" s="10">
        <v>660.58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90.72</v>
      </c>
      <c r="AH168" s="10">
        <v>37676.019999999997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10">
        <v>0</v>
      </c>
      <c r="AP168" s="10">
        <v>0</v>
      </c>
      <c r="AQ168" s="10">
        <v>0</v>
      </c>
      <c r="AR168" s="10">
        <v>0</v>
      </c>
      <c r="AS168" s="8">
        <f t="shared" si="3"/>
        <v>38776.979999999996</v>
      </c>
    </row>
    <row r="169" spans="1:45" s="3" customFormat="1" x14ac:dyDescent="0.15">
      <c r="A169" s="10" t="s">
        <v>351</v>
      </c>
      <c r="B169" s="10" t="s">
        <v>352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16.78</v>
      </c>
      <c r="X169" s="10">
        <v>6966.66</v>
      </c>
      <c r="Y169" s="10">
        <v>25.162500000000001</v>
      </c>
      <c r="Z169" s="10">
        <v>10449.99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190.19</v>
      </c>
      <c r="AH169" s="10">
        <v>78983.83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8">
        <f t="shared" si="3"/>
        <v>96400.48000000001</v>
      </c>
    </row>
    <row r="170" spans="1:45" s="3" customFormat="1" x14ac:dyDescent="0.15">
      <c r="A170" s="10" t="s">
        <v>353</v>
      </c>
      <c r="B170" s="10" t="s">
        <v>354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0.33</v>
      </c>
      <c r="X170" s="10">
        <v>136.72</v>
      </c>
      <c r="Y170" s="10">
        <v>0.49380000000000002</v>
      </c>
      <c r="Z170" s="10">
        <v>205.06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126</v>
      </c>
      <c r="AH170" s="10">
        <v>52327.8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10">
        <v>0.01</v>
      </c>
      <c r="AP170" s="10">
        <v>4.1500000000000004</v>
      </c>
      <c r="AQ170" s="10">
        <v>0</v>
      </c>
      <c r="AR170" s="10">
        <v>0</v>
      </c>
      <c r="AS170" s="8">
        <f t="shared" si="3"/>
        <v>52673.73</v>
      </c>
    </row>
    <row r="171" spans="1:45" s="3" customFormat="1" x14ac:dyDescent="0.15">
      <c r="A171" s="10" t="s">
        <v>355</v>
      </c>
      <c r="B171" s="10" t="s">
        <v>356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2.19</v>
      </c>
      <c r="X171" s="10">
        <v>907.8</v>
      </c>
      <c r="Y171" s="10">
        <v>3.2787999999999999</v>
      </c>
      <c r="Z171" s="10">
        <v>1361.7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8">
        <f t="shared" si="3"/>
        <v>2269.5</v>
      </c>
    </row>
    <row r="172" spans="1:45" s="3" customFormat="1" x14ac:dyDescent="0.15">
      <c r="A172" s="10" t="s">
        <v>357</v>
      </c>
      <c r="B172" s="10" t="s">
        <v>358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2.08</v>
      </c>
      <c r="X172" s="10">
        <v>865.24</v>
      </c>
      <c r="Y172" s="10">
        <v>3.1251000000000002</v>
      </c>
      <c r="Z172" s="10">
        <v>1297.8499999999999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10">
        <v>0.15</v>
      </c>
      <c r="AP172" s="10">
        <v>62.3</v>
      </c>
      <c r="AQ172" s="10">
        <v>0</v>
      </c>
      <c r="AR172" s="10">
        <v>0</v>
      </c>
      <c r="AS172" s="8">
        <f t="shared" si="3"/>
        <v>2225.3900000000003</v>
      </c>
    </row>
    <row r="173" spans="1:45" s="3" customFormat="1" x14ac:dyDescent="0.15">
      <c r="A173" s="10" t="s">
        <v>359</v>
      </c>
      <c r="B173" s="10" t="s">
        <v>360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0.65</v>
      </c>
      <c r="X173" s="10">
        <v>268.95</v>
      </c>
      <c r="Y173" s="10">
        <v>0.97130000000000005</v>
      </c>
      <c r="Z173" s="10">
        <v>403.39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337.99</v>
      </c>
      <c r="AH173" s="10">
        <v>140366.88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8">
        <f t="shared" si="3"/>
        <v>141039.22</v>
      </c>
    </row>
    <row r="174" spans="1:45" s="3" customFormat="1" x14ac:dyDescent="0.15">
      <c r="A174" s="10" t="s">
        <v>361</v>
      </c>
      <c r="B174" s="10" t="s">
        <v>362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0.39</v>
      </c>
      <c r="X174" s="10">
        <v>163.88</v>
      </c>
      <c r="Y174" s="10">
        <v>0.59179999999999999</v>
      </c>
      <c r="Z174" s="10">
        <v>245.78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10">
        <v>0</v>
      </c>
      <c r="AP174" s="10">
        <v>0</v>
      </c>
      <c r="AQ174" s="10">
        <v>0</v>
      </c>
      <c r="AR174" s="10">
        <v>0</v>
      </c>
      <c r="AS174" s="8">
        <f t="shared" si="3"/>
        <v>409.65999999999997</v>
      </c>
    </row>
    <row r="175" spans="1:45" s="3" customFormat="1" x14ac:dyDescent="0.15">
      <c r="A175" s="10" t="s">
        <v>363</v>
      </c>
      <c r="B175" s="10" t="s">
        <v>364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4.95</v>
      </c>
      <c r="X175" s="10">
        <v>2055.15</v>
      </c>
      <c r="Y175" s="10">
        <v>7.4229000000000003</v>
      </c>
      <c r="Z175" s="10">
        <v>3082.73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0.05</v>
      </c>
      <c r="AP175" s="10">
        <v>20.77</v>
      </c>
      <c r="AQ175" s="10">
        <v>0</v>
      </c>
      <c r="AR175" s="10">
        <v>0</v>
      </c>
      <c r="AS175" s="8">
        <f t="shared" si="3"/>
        <v>5158.6500000000005</v>
      </c>
    </row>
    <row r="176" spans="1:45" s="3" customFormat="1" x14ac:dyDescent="0.15">
      <c r="A176" s="10" t="s">
        <v>365</v>
      </c>
      <c r="B176" s="10" t="s">
        <v>366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8">
        <f t="shared" si="3"/>
        <v>0</v>
      </c>
    </row>
    <row r="177" spans="1:45" s="3" customFormat="1" x14ac:dyDescent="0.15">
      <c r="A177" s="10" t="s">
        <v>367</v>
      </c>
      <c r="B177" s="10" t="s">
        <v>368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8">
        <f t="shared" si="3"/>
        <v>0</v>
      </c>
    </row>
    <row r="178" spans="1:45" s="3" customFormat="1" x14ac:dyDescent="0.15">
      <c r="A178" s="10" t="s">
        <v>340</v>
      </c>
      <c r="B178" s="10" t="s">
        <v>341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10">
        <v>0</v>
      </c>
      <c r="AN178" s="10">
        <v>0</v>
      </c>
      <c r="AO178" s="10">
        <v>0</v>
      </c>
      <c r="AP178" s="10">
        <v>0</v>
      </c>
      <c r="AQ178" s="10">
        <v>0</v>
      </c>
      <c r="AR178" s="10">
        <v>0</v>
      </c>
      <c r="AS178" s="8">
        <f>H178+X178+Z178+AB178+AD178+AF178+AH178+AP178+N178+F178+D178+J178+L178+P178+R178+T178+V178+AJ178+AL178+AN178+AR178</f>
        <v>0</v>
      </c>
    </row>
    <row r="179" spans="1:45" s="3" customFormat="1" x14ac:dyDescent="0.15">
      <c r="A179" s="10" t="s">
        <v>342</v>
      </c>
      <c r="B179" s="10" t="s">
        <v>343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8">
        <f>H179+X179+Z179+AB179+AD179+AF179+AH179+AP179+N179+F179+D179+J179+L179+P179+R179+T179+V179+AJ179+AL179+AN179+AR179</f>
        <v>0</v>
      </c>
    </row>
    <row r="180" spans="1:45" x14ac:dyDescent="0.15">
      <c r="A180" s="12" t="s">
        <v>344</v>
      </c>
      <c r="B180" s="12"/>
      <c r="C180" s="9">
        <f>SUM(C4:C179)</f>
        <v>0</v>
      </c>
      <c r="D180" s="9">
        <f t="shared" ref="D180:AS180" si="4">SUM(D4:D179)</f>
        <v>0</v>
      </c>
      <c r="E180" s="9">
        <f t="shared" si="4"/>
        <v>0</v>
      </c>
      <c r="F180" s="9">
        <f t="shared" si="4"/>
        <v>0</v>
      </c>
      <c r="G180" s="9">
        <f t="shared" si="4"/>
        <v>0.14000000000000001</v>
      </c>
      <c r="H180" s="9">
        <f t="shared" si="4"/>
        <v>66.87</v>
      </c>
      <c r="I180" s="9">
        <f t="shared" si="4"/>
        <v>0</v>
      </c>
      <c r="J180" s="9">
        <f t="shared" si="4"/>
        <v>0</v>
      </c>
      <c r="K180" s="9">
        <f t="shared" si="4"/>
        <v>0</v>
      </c>
      <c r="L180" s="9">
        <f t="shared" si="4"/>
        <v>0</v>
      </c>
      <c r="M180" s="9">
        <f t="shared" si="4"/>
        <v>9.4</v>
      </c>
      <c r="N180" s="9">
        <f t="shared" si="4"/>
        <v>3906.1499999999996</v>
      </c>
      <c r="O180" s="9">
        <f t="shared" si="4"/>
        <v>0</v>
      </c>
      <c r="P180" s="9">
        <f t="shared" si="4"/>
        <v>0</v>
      </c>
      <c r="Q180" s="9">
        <f t="shared" si="4"/>
        <v>422.74</v>
      </c>
      <c r="R180" s="9">
        <f t="shared" si="4"/>
        <v>175565.58</v>
      </c>
      <c r="S180" s="9">
        <f t="shared" si="4"/>
        <v>0</v>
      </c>
      <c r="T180" s="9">
        <f t="shared" si="4"/>
        <v>0</v>
      </c>
      <c r="U180" s="9">
        <f t="shared" si="4"/>
        <v>0</v>
      </c>
      <c r="V180" s="9">
        <f t="shared" si="4"/>
        <v>0</v>
      </c>
      <c r="W180" s="9">
        <f t="shared" si="4"/>
        <v>2509.9700000000003</v>
      </c>
      <c r="X180" s="9">
        <f t="shared" si="4"/>
        <v>1052597.3999999994</v>
      </c>
      <c r="Y180" s="9">
        <f t="shared" si="4"/>
        <v>4860.8160000000025</v>
      </c>
      <c r="Z180" s="9">
        <f t="shared" si="4"/>
        <v>2024198.5200000005</v>
      </c>
      <c r="AA180" s="9">
        <f t="shared" si="4"/>
        <v>29802.63</v>
      </c>
      <c r="AB180" s="9">
        <f t="shared" si="4"/>
        <v>12433670.440000001</v>
      </c>
      <c r="AC180" s="9">
        <f t="shared" si="4"/>
        <v>2436.4799999999996</v>
      </c>
      <c r="AD180" s="9">
        <f t="shared" si="4"/>
        <v>1025331.13</v>
      </c>
      <c r="AE180" s="9">
        <f t="shared" si="4"/>
        <v>0</v>
      </c>
      <c r="AF180" s="9">
        <f t="shared" si="4"/>
        <v>0</v>
      </c>
      <c r="AG180" s="9">
        <f t="shared" si="4"/>
        <v>5563.6099999999988</v>
      </c>
      <c r="AH180" s="9">
        <f t="shared" si="4"/>
        <v>2316435.3699999996</v>
      </c>
      <c r="AI180" s="9">
        <f t="shared" si="4"/>
        <v>757.33</v>
      </c>
      <c r="AJ180" s="9">
        <f t="shared" si="4"/>
        <v>314632.90000000002</v>
      </c>
      <c r="AK180" s="9">
        <f t="shared" si="4"/>
        <v>0</v>
      </c>
      <c r="AL180" s="9">
        <f t="shared" si="4"/>
        <v>0</v>
      </c>
      <c r="AM180" s="9">
        <f t="shared" si="4"/>
        <v>0</v>
      </c>
      <c r="AN180" s="9">
        <f t="shared" si="4"/>
        <v>0</v>
      </c>
      <c r="AO180" s="9">
        <f t="shared" si="4"/>
        <v>6102.329999999999</v>
      </c>
      <c r="AP180" s="9">
        <f t="shared" si="4"/>
        <v>2523522.8399999989</v>
      </c>
      <c r="AQ180" s="9">
        <f t="shared" si="4"/>
        <v>0</v>
      </c>
      <c r="AR180" s="9">
        <f t="shared" si="4"/>
        <v>0</v>
      </c>
      <c r="AS180" s="8">
        <f t="shared" si="4"/>
        <v>21777702.679999992</v>
      </c>
    </row>
  </sheetData>
  <mergeCells count="26">
    <mergeCell ref="AE2:AF2"/>
    <mergeCell ref="AQ2:AR2"/>
    <mergeCell ref="A2:A3"/>
    <mergeCell ref="B2:B3"/>
    <mergeCell ref="AS2:AS3"/>
    <mergeCell ref="AG2:AH2"/>
    <mergeCell ref="AI2:AJ2"/>
    <mergeCell ref="AK2:AL2"/>
    <mergeCell ref="AM2:AN2"/>
    <mergeCell ref="AO2:AP2"/>
    <mergeCell ref="A180:B180"/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phoneticPr fontId="4" type="noConversion"/>
  <pageMargins left="0.69930555555555596" right="0.69930555555555596" top="0.75" bottom="0.75" header="0.3" footer="0.3"/>
  <pageSetup paperSize="9" scale="2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CN=李夏/OU=市场监管处/O=serchzma01</cp:lastModifiedBy>
  <dcterms:created xsi:type="dcterms:W3CDTF">2022-02-22T09:14:00Z</dcterms:created>
  <dcterms:modified xsi:type="dcterms:W3CDTF">2025-08-12T09:49:45Z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