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<sst xmlns="http://schemas.openxmlformats.org/spreadsheetml/2006/main" count="188" uniqueCount="148">
  <si>
    <t>2023年10月考核费用分项月报</t>
  </si>
  <si>
    <t>电厂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</si>
  <si>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</si>
  <si>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</si>
  <si>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</si>
  <si>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</si>
  <si>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</si>
  <si>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</si>
  <si>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</si>
  <si>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</si>
  <si>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</si>
  <si>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</si>
  <si>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</si>
  <si>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</si>
  <si>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</si>
  <si>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</si>
  <si>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</si>
  <si>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</si>
  <si>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</si>
  <si>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</si>
  <si>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</si>
  <si>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</si>
  <si>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</si>
  <si>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</si>
  <si>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</si>
  <si>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</si>
  <si>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</si>
  <si>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</si>
  <si>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</si>
  <si>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</si>
  <si>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</si>
  <si>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</si>
  <si>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</si>
  <si>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浙能乐清发电有限公司（大崧）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</si>
  <si>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</si>
  <si>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</si>
  <si>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</si>
  <si>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</si>
  <si>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</si>
  <si>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</si>
  <si>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</si>
  <si>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</si>
  <si>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</si>
  <si>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</si>
  <si>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</si>
  <si>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</si>
  <si>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</si>
  <si>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</si>
  <si>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</si>
  <si>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</si>
  <si>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</si>
  <si>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</si>
  <si>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</si>
  <si>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</si>
  <si>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</si>
  <si>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</si>
  <si>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</si>
  <si>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</si>
  <si>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</si>
  <si>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</si>
  <si>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</si>
  <si>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</si>
  <si>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</si>
  <si>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</si>
  <si>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</si>
  <si>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</si>
  <si>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</si>
  <si>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</si>
  <si>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</si>
  <si>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</si>
  <si>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</si>
  <si>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</si>
  <si>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</si>
  <si>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</si>
  <si>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</si>
  <si>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</si>
  <si>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</si>
  <si>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</si>
  <si>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</si>
  <si>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</si>
  <si>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</si>
  <si>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</si>
  <si>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</si>
  <si>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</si>
  <si>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</si>
  <si>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</si>
  <si>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</si>
  <si>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</si>
  <si>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</si>
  <si>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</si>
  <si>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</si>
  <si>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</si>
  <si>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</si>
  <si>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</si>
  <si>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</si>
  <si>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</si>
  <si>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</si>
  <si>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</si>
  <si>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</si>
  <si>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</si>
  <si>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</si>
  <si>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</si>
  <si>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</si>
  <si>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</si>
  <si>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</si>
  <si>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</si>
  <si>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</si>
  <si>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</si>
  <si>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</si>
  <si>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</si>
  <si>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</si>
  <si>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</si>
  <si>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</si>
  <si>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</si>
  <si>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大唐（瑞安）新能源有限公司</t>
  </si>
  <si>
    <t>国家电投集团胜科武义新能源有限公司</t>
  </si>
  <si>
    <t>大唐（杭州富阳）新能源有限公司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</si>
  <si>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</si>
  <si>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</si>
  <si>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</si>
  <si>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</si>
  <si>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</si>
  <si>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</si>
  <si>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</si>
  <si>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</si>
  <si>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</si>
  <si>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</si>
  <si>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</si>
  <si>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</si>
  <si>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</si>
  <si>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华润新能源（岱山）有限公司</t>
  </si>
  <si>
    <t>温州乐泰光伏发电有限公司</t>
  </si>
  <si>
    <t>衢州禾和新能源科技有限公司</t>
  </si>
  <si>
    <t>华能浙江苍南海上风电有限责任公司（苍海场）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</si>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</sst>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176" fontId="1" fillId="0" borderId="2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R125"/>
  <sheetViews>
    <sheetView tabSelected="1" zoomScale="80" zoomScaleNormal="80" workbookViewId="0">
      <pane xSplit="1" ySplit="3" topLeftCell="X100" activePane="bottomRight" state="frozen"/>
      <selection/>
      <selection pane="topRight"/>
      <selection pane="bottomLeft"/>
      <selection pane="bottomRight" activeCell="AN144" sqref="AN144"/>
    </sheetView>
  </sheetViews>
  <sheetFormatPr defaultColWidth="9" defaultRowHeight="13.5"/>
  <cols>
    <col min="1" max="1" width="46.5" style="2" customWidth="1"/>
    <col min="2" max="2" width="12.25" style="2" customWidth="1"/>
    <col min="3" max="3" width="11.625" style="2" customWidth="1"/>
    <col min="4" max="4" width="12.25" style="2" customWidth="1"/>
    <col min="5" max="5" width="9.125" style="2" customWidth="1"/>
    <col min="6" max="6" width="12.25" style="2" customWidth="1"/>
    <col min="7" max="7" width="9.125" style="2" customWidth="1"/>
    <col min="8" max="8" width="12.25" style="2" customWidth="1"/>
    <col min="9" max="9" width="9.125" style="2" customWidth="1"/>
    <col min="10" max="10" width="12.25" style="2" customWidth="1"/>
    <col min="11" max="11" width="9.125" style="2" customWidth="1"/>
    <col min="12" max="12" width="12.25" style="2" customWidth="1"/>
    <col min="13" max="13" width="9.125" style="2" customWidth="1"/>
    <col min="14" max="14" width="12.25" style="2" customWidth="1"/>
    <col min="15" max="15" width="9.5" style="2" customWidth="1"/>
    <col min="16" max="16" width="12.25" style="2" customWidth="1"/>
    <col min="17" max="17" width="9.125" style="2" customWidth="1"/>
    <col min="18" max="18" width="12.25" style="2" customWidth="1"/>
    <col min="19" max="19" width="9.125" style="2" customWidth="1"/>
    <col min="20" max="20" width="12.25" style="2" customWidth="1"/>
    <col min="21" max="21" width="9.125" style="2" customWidth="1"/>
    <col min="22" max="22" width="12.25" style="2" customWidth="1"/>
    <col min="23" max="23" width="10.5" style="2" customWidth="1"/>
    <col min="24" max="24" width="12.25" style="2" customWidth="1"/>
    <col min="25" max="25" width="10.5" style="2" customWidth="1"/>
    <col min="26" max="26" width="12.25" style="2" customWidth="1"/>
    <col min="27" max="27" width="14.125" style="2" customWidth="1"/>
    <col min="28" max="28" width="12.25" style="2" customWidth="1"/>
    <col min="29" max="29" width="11.5" style="2" customWidth="1"/>
    <col min="30" max="30" width="12.25" style="2" customWidth="1"/>
    <col min="31" max="31" width="9.125" style="2" customWidth="1"/>
    <col min="32" max="32" width="12.25" style="2" customWidth="1"/>
    <col min="33" max="33" width="10.5" style="2" customWidth="1"/>
    <col min="34" max="34" width="12.25" style="2" customWidth="1"/>
    <col min="35" max="35" width="11.625" style="2" customWidth="1"/>
    <col min="36" max="36" width="12.25" style="2" customWidth="1"/>
    <col min="37" max="37" width="9.125" style="2" customWidth="1"/>
    <col min="38" max="38" width="13.1166666666667" style="2" customWidth="1"/>
    <col min="39" max="39" width="9.125" style="2" customWidth="1"/>
    <col min="40" max="40" width="12.25" style="2" customWidth="1"/>
    <col min="41" max="41" width="10.5" style="2" customWidth="1"/>
    <col min="42" max="42" width="12.25" style="2" customWidth="1"/>
    <col min="43" max="43" width="9.125" style="2" customWidth="1"/>
    <col min="44" max="44" width="14.125" style="1"/>
    <col min="45" max="16384" width="9" style="2"/>
  </cols>
  <sheetData>
    <row r="1" ht="31" customHeight="1" spans="1:4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="1" customFormat="1" spans="1:44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 t="s">
        <v>5</v>
      </c>
      <c r="I2" s="4"/>
      <c r="J2" s="4" t="s">
        <v>6</v>
      </c>
      <c r="K2" s="4"/>
      <c r="L2" s="4" t="s">
        <v>7</v>
      </c>
      <c r="M2" s="4"/>
      <c r="N2" s="4" t="s">
        <v>8</v>
      </c>
      <c r="O2" s="4"/>
      <c r="P2" s="4" t="s">
        <v>9</v>
      </c>
      <c r="Q2" s="4"/>
      <c r="R2" s="4" t="s">
        <v>10</v>
      </c>
      <c r="S2" s="4"/>
      <c r="T2" s="4" t="s">
        <v>11</v>
      </c>
      <c r="U2" s="4"/>
      <c r="V2" s="4" t="s">
        <v>12</v>
      </c>
      <c r="W2" s="4"/>
      <c r="X2" s="4" t="s">
        <v>13</v>
      </c>
      <c r="Y2" s="4"/>
      <c r="Z2" s="4" t="s">
        <v>14</v>
      </c>
      <c r="AA2" s="4"/>
      <c r="AB2" s="4" t="s">
        <v>15</v>
      </c>
      <c r="AC2" s="4"/>
      <c r="AD2" s="4" t="s">
        <v>16</v>
      </c>
      <c r="AE2" s="4"/>
      <c r="AF2" s="4" t="s">
        <v>17</v>
      </c>
      <c r="AG2" s="4"/>
      <c r="AH2" s="4" t="s">
        <v>18</v>
      </c>
      <c r="AI2" s="4"/>
      <c r="AJ2" s="4" t="s">
        <v>19</v>
      </c>
      <c r="AK2" s="4"/>
      <c r="AL2" s="4" t="s">
        <v>20</v>
      </c>
      <c r="AM2" s="4"/>
      <c r="AN2" s="4" t="s">
        <v>21</v>
      </c>
      <c r="AO2" s="4"/>
      <c r="AP2" s="4" t="s">
        <v>22</v>
      </c>
      <c r="AQ2" s="4"/>
      <c r="AR2" s="10" t="s">
        <v>23</v>
      </c>
    </row>
    <row r="3" s="1" customFormat="1" spans="1:44">
      <c r="A3" s="5"/>
      <c r="B3" s="4" t="s">
        <v>24</v>
      </c>
      <c r="C3" s="4" t="s">
        <v>25</v>
      </c>
      <c r="D3" s="4" t="s">
        <v>24</v>
      </c>
      <c r="E3" s="4" t="s">
        <v>25</v>
      </c>
      <c r="F3" s="4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 t="s">
        <v>25</v>
      </c>
      <c r="L3" s="4" t="s">
        <v>24</v>
      </c>
      <c r="M3" s="4" t="s">
        <v>25</v>
      </c>
      <c r="N3" s="4" t="s">
        <v>24</v>
      </c>
      <c r="O3" s="4" t="s">
        <v>25</v>
      </c>
      <c r="P3" s="4" t="s">
        <v>24</v>
      </c>
      <c r="Q3" s="4" t="s">
        <v>25</v>
      </c>
      <c r="R3" s="4" t="s">
        <v>24</v>
      </c>
      <c r="S3" s="4" t="s">
        <v>25</v>
      </c>
      <c r="T3" s="4" t="s">
        <v>24</v>
      </c>
      <c r="U3" s="4" t="s">
        <v>25</v>
      </c>
      <c r="V3" s="4" t="s">
        <v>24</v>
      </c>
      <c r="W3" s="4" t="s">
        <v>25</v>
      </c>
      <c r="X3" s="4" t="s">
        <v>24</v>
      </c>
      <c r="Y3" s="4" t="s">
        <v>25</v>
      </c>
      <c r="Z3" s="4" t="s">
        <v>24</v>
      </c>
      <c r="AA3" s="4" t="s">
        <v>25</v>
      </c>
      <c r="AB3" s="4" t="s">
        <v>24</v>
      </c>
      <c r="AC3" s="4" t="s">
        <v>25</v>
      </c>
      <c r="AD3" s="4" t="s">
        <v>24</v>
      </c>
      <c r="AE3" s="4" t="s">
        <v>25</v>
      </c>
      <c r="AF3" s="4" t="s">
        <v>24</v>
      </c>
      <c r="AG3" s="4" t="s">
        <v>25</v>
      </c>
      <c r="AH3" s="4" t="s">
        <v>24</v>
      </c>
      <c r="AI3" s="4" t="s">
        <v>25</v>
      </c>
      <c r="AJ3" s="4" t="s">
        <v>24</v>
      </c>
      <c r="AK3" s="4" t="s">
        <v>25</v>
      </c>
      <c r="AL3" s="4" t="s">
        <v>24</v>
      </c>
      <c r="AM3" s="4" t="s">
        <v>25</v>
      </c>
      <c r="AN3" s="4" t="s">
        <v>24</v>
      </c>
      <c r="AO3" s="4" t="s">
        <v>25</v>
      </c>
      <c r="AP3" s="4" t="s">
        <v>24</v>
      </c>
      <c r="AQ3" s="4" t="s">
        <v>25</v>
      </c>
      <c r="AR3" s="11"/>
    </row>
    <row r="4" spans="1:44">
      <c r="A4" s="6" t="s">
        <v>26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76</v>
      </c>
      <c r="W4" s="7">
        <v>31562.8</v>
      </c>
      <c r="X4" s="7">
        <v>36.4856</v>
      </c>
      <c r="Y4" s="7">
        <v>15152.47</v>
      </c>
      <c r="Z4" s="7">
        <v>935.07</v>
      </c>
      <c r="AA4" s="7">
        <v>388332.5</v>
      </c>
      <c r="AB4" s="7">
        <v>47.25</v>
      </c>
      <c r="AC4" s="7">
        <v>19621.22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12">
        <f t="shared" ref="AR4:AR13" si="0">G4+W4+Y4+AA4+AC4+AE4+AG4+AO4+M4+E4+C4+I4+K4+O4+Q4+S4+U4+AI4+AK4+AM4+AQ4</f>
        <v>454668.99</v>
      </c>
    </row>
    <row r="5" spans="1:44">
      <c r="A5" s="8" t="s">
        <v>27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51.1627</v>
      </c>
      <c r="Y5" s="9">
        <v>21247.86</v>
      </c>
      <c r="Z5" s="9">
        <v>462.17</v>
      </c>
      <c r="AA5" s="9">
        <v>191939.19</v>
      </c>
      <c r="AB5" s="9">
        <v>18.62</v>
      </c>
      <c r="AC5" s="9">
        <v>7732.39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12">
        <f t="shared" si="0"/>
        <v>220919.44</v>
      </c>
    </row>
    <row r="6" spans="1:44">
      <c r="A6" s="8" t="s">
        <v>28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900</v>
      </c>
      <c r="W6" s="9">
        <v>373770</v>
      </c>
      <c r="X6" s="9">
        <v>189.358</v>
      </c>
      <c r="Y6" s="9">
        <v>78640.36</v>
      </c>
      <c r="Z6" s="9">
        <v>384.08</v>
      </c>
      <c r="AA6" s="9">
        <v>159507.6</v>
      </c>
      <c r="AB6" s="9">
        <v>55.02</v>
      </c>
      <c r="AC6" s="9">
        <v>22850.52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12">
        <f t="shared" si="0"/>
        <v>634768.48</v>
      </c>
    </row>
    <row r="7" spans="1:44">
      <c r="A7" s="8" t="s">
        <v>29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286.5046</v>
      </c>
      <c r="Y7" s="9">
        <v>118985.34</v>
      </c>
      <c r="Z7" s="9">
        <v>835.1</v>
      </c>
      <c r="AA7" s="9">
        <v>346814.94</v>
      </c>
      <c r="AB7" s="9">
        <v>61.88</v>
      </c>
      <c r="AC7" s="9">
        <v>25697.1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12">
        <f t="shared" si="0"/>
        <v>491497.38</v>
      </c>
    </row>
    <row r="8" spans="1:44">
      <c r="A8" s="8" t="s">
        <v>30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282.25</v>
      </c>
      <c r="W8" s="9">
        <v>117220.3</v>
      </c>
      <c r="X8" s="9">
        <v>30.3199</v>
      </c>
      <c r="Y8" s="9">
        <v>12591.86</v>
      </c>
      <c r="Z8" s="9">
        <v>0</v>
      </c>
      <c r="AA8" s="9">
        <v>0</v>
      </c>
      <c r="AB8" s="9">
        <v>5.67</v>
      </c>
      <c r="AC8" s="9">
        <v>2353.44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12">
        <f t="shared" si="0"/>
        <v>132165.6</v>
      </c>
    </row>
    <row r="9" spans="1:44">
      <c r="A9" s="8" t="s">
        <v>31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110.81</v>
      </c>
      <c r="O9" s="9">
        <v>46018.06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75</v>
      </c>
      <c r="W9" s="9">
        <v>31147.5</v>
      </c>
      <c r="X9" s="9">
        <v>145.4045</v>
      </c>
      <c r="Y9" s="9">
        <v>60386.49</v>
      </c>
      <c r="Z9" s="9">
        <v>3090.62</v>
      </c>
      <c r="AA9" s="9">
        <v>1283535.2</v>
      </c>
      <c r="AB9" s="9">
        <v>1.11</v>
      </c>
      <c r="AC9" s="9">
        <v>460.18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12">
        <f t="shared" si="0"/>
        <v>1421547.43</v>
      </c>
    </row>
    <row r="10" spans="1:44">
      <c r="A10" s="8" t="s">
        <v>32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182.0809</v>
      </c>
      <c r="Y10" s="9">
        <v>75618.21</v>
      </c>
      <c r="Z10" s="9">
        <v>1065.96</v>
      </c>
      <c r="AA10" s="9">
        <v>442691.94</v>
      </c>
      <c r="AB10" s="9">
        <v>8.08</v>
      </c>
      <c r="AC10" s="9">
        <v>3353.98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12">
        <f t="shared" si="0"/>
        <v>521664.13</v>
      </c>
    </row>
    <row r="11" spans="1:44">
      <c r="A11" s="8" t="s">
        <v>33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100</v>
      </c>
      <c r="W11" s="9">
        <v>41530</v>
      </c>
      <c r="X11" s="9">
        <v>463.8865</v>
      </c>
      <c r="Y11" s="9">
        <v>192652.05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12">
        <f t="shared" si="0"/>
        <v>234182.05</v>
      </c>
    </row>
    <row r="12" spans="1:44">
      <c r="A12" s="8" t="s">
        <v>34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38</v>
      </c>
      <c r="W12" s="9">
        <v>15781.4</v>
      </c>
      <c r="X12" s="9">
        <v>352.1518</v>
      </c>
      <c r="Y12" s="9">
        <v>146248.65</v>
      </c>
      <c r="Z12" s="9">
        <v>4284.2</v>
      </c>
      <c r="AA12" s="9">
        <v>1779229</v>
      </c>
      <c r="AB12" s="9">
        <v>58.53</v>
      </c>
      <c r="AC12" s="9">
        <v>24307.73</v>
      </c>
      <c r="AD12" s="9">
        <v>0</v>
      </c>
      <c r="AE12" s="9">
        <v>0</v>
      </c>
      <c r="AF12" s="9">
        <v>4800</v>
      </c>
      <c r="AG12" s="9">
        <v>1993440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12">
        <f t="shared" si="0"/>
        <v>3959006.78</v>
      </c>
    </row>
    <row r="13" s="2" customFormat="1" spans="1:44">
      <c r="A13" s="8" t="s">
        <v>35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16</v>
      </c>
      <c r="W13" s="9">
        <v>6644.8</v>
      </c>
      <c r="X13" s="9">
        <v>56.6483</v>
      </c>
      <c r="Y13" s="9">
        <v>23526.04</v>
      </c>
      <c r="Z13" s="9">
        <v>857.55</v>
      </c>
      <c r="AA13" s="9">
        <v>356138.84</v>
      </c>
      <c r="AB13" s="9">
        <v>1.84</v>
      </c>
      <c r="AC13" s="9">
        <v>765.97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12">
        <f t="shared" si="0"/>
        <v>387075.65</v>
      </c>
    </row>
    <row r="14" spans="1:44">
      <c r="A14" s="8" t="s">
        <v>36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9.09</v>
      </c>
      <c r="W14" s="9">
        <v>3773.46</v>
      </c>
      <c r="X14" s="9">
        <v>76.5412</v>
      </c>
      <c r="Y14" s="9">
        <v>31787.57</v>
      </c>
      <c r="Z14" s="9">
        <v>0</v>
      </c>
      <c r="AA14" s="9">
        <v>0</v>
      </c>
      <c r="AB14" s="9">
        <v>102.06</v>
      </c>
      <c r="AC14" s="9">
        <v>42383.44</v>
      </c>
      <c r="AD14" s="9">
        <v>0</v>
      </c>
      <c r="AE14" s="9">
        <v>0</v>
      </c>
      <c r="AF14" s="9">
        <v>324</v>
      </c>
      <c r="AG14" s="9">
        <v>134557.2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12">
        <v>0</v>
      </c>
    </row>
    <row r="15" spans="1:44">
      <c r="A15" s="8" t="s">
        <v>37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54</v>
      </c>
      <c r="W15" s="9">
        <v>22426.2</v>
      </c>
      <c r="X15" s="9">
        <v>608.2037</v>
      </c>
      <c r="Y15" s="9">
        <v>252586.99</v>
      </c>
      <c r="Z15" s="9">
        <v>2837.36</v>
      </c>
      <c r="AA15" s="9">
        <v>1178356.4</v>
      </c>
      <c r="AB15" s="9">
        <v>988.08</v>
      </c>
      <c r="AC15" s="9">
        <v>410349.77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12">
        <f t="shared" ref="AR14:AR35" si="1">G15+W15+Y15+AA15+AC15+AE15+AG15+AO15+M15+E15+C15+I15+K15+O15+Q15+S15+U15+AI15+AK15+AM15+AQ15</f>
        <v>1863719.36</v>
      </c>
    </row>
    <row r="16" spans="1:44">
      <c r="A16" s="8" t="s">
        <v>38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149.6864</v>
      </c>
      <c r="Y16" s="9">
        <v>62164.76</v>
      </c>
      <c r="Z16" s="9">
        <v>854.47</v>
      </c>
      <c r="AA16" s="9">
        <v>354860.56</v>
      </c>
      <c r="AB16" s="9">
        <v>75.16</v>
      </c>
      <c r="AC16" s="9">
        <v>31212.61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12">
        <f t="shared" si="1"/>
        <v>448237.93</v>
      </c>
    </row>
    <row r="17" spans="1:44">
      <c r="A17" s="8" t="s">
        <v>39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282</v>
      </c>
      <c r="W17" s="9">
        <v>117114.6</v>
      </c>
      <c r="X17" s="9">
        <v>217.3849</v>
      </c>
      <c r="Y17" s="9">
        <v>90279.96</v>
      </c>
      <c r="Z17" s="9">
        <v>3352.78</v>
      </c>
      <c r="AA17" s="9">
        <v>1392407.8</v>
      </c>
      <c r="AB17" s="9">
        <v>10.94</v>
      </c>
      <c r="AC17" s="9">
        <v>4545.19</v>
      </c>
      <c r="AD17" s="9">
        <v>0</v>
      </c>
      <c r="AE17" s="9">
        <v>0</v>
      </c>
      <c r="AF17" s="9">
        <v>1584</v>
      </c>
      <c r="AG17" s="9">
        <v>657835.2</v>
      </c>
      <c r="AH17" s="9">
        <v>1598.06</v>
      </c>
      <c r="AI17" s="9">
        <v>663673.49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12">
        <f t="shared" si="1"/>
        <v>2925856.24</v>
      </c>
    </row>
    <row r="18" spans="1:44">
      <c r="A18" s="8" t="s">
        <v>40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250</v>
      </c>
      <c r="W18" s="9">
        <v>103825</v>
      </c>
      <c r="X18" s="9">
        <v>458.5521</v>
      </c>
      <c r="Y18" s="9">
        <v>190436.69</v>
      </c>
      <c r="Z18" s="9">
        <v>2071.49</v>
      </c>
      <c r="AA18" s="9">
        <v>860291.4</v>
      </c>
      <c r="AB18" s="9">
        <v>57.78</v>
      </c>
      <c r="AC18" s="9">
        <v>23995.7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12">
        <f t="shared" si="1"/>
        <v>1178548.79</v>
      </c>
    </row>
    <row r="19" spans="1:44">
      <c r="A19" s="8" t="s">
        <v>41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124.6681</v>
      </c>
      <c r="Y19" s="9">
        <v>51774.68</v>
      </c>
      <c r="Z19" s="9">
        <v>1822.75</v>
      </c>
      <c r="AA19" s="9">
        <v>756989.7</v>
      </c>
      <c r="AB19" s="9">
        <v>198.91</v>
      </c>
      <c r="AC19" s="9">
        <v>82605.61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12">
        <f t="shared" si="1"/>
        <v>891369.99</v>
      </c>
    </row>
    <row r="20" spans="1:44">
      <c r="A20" s="8" t="s">
        <v>42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83.3933</v>
      </c>
      <c r="Y20" s="9">
        <v>34633.22</v>
      </c>
      <c r="Z20" s="9">
        <v>862.14</v>
      </c>
      <c r="AA20" s="9">
        <v>358047.97</v>
      </c>
      <c r="AB20" s="9">
        <v>52.11</v>
      </c>
      <c r="AC20" s="9">
        <v>21641.74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12">
        <f t="shared" si="1"/>
        <v>414322.93</v>
      </c>
    </row>
    <row r="21" s="2" customFormat="1" spans="1:44">
      <c r="A21" s="8" t="s">
        <v>43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187.1549</v>
      </c>
      <c r="Y21" s="9">
        <v>77725.43</v>
      </c>
      <c r="Z21" s="9">
        <v>240.54</v>
      </c>
      <c r="AA21" s="9">
        <v>99895.43</v>
      </c>
      <c r="AB21" s="9">
        <v>116.35</v>
      </c>
      <c r="AC21" s="9">
        <v>48321.87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12">
        <f t="shared" si="1"/>
        <v>225942.73</v>
      </c>
    </row>
    <row r="22" spans="1:44">
      <c r="A22" s="8" t="s">
        <v>44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303.37</v>
      </c>
      <c r="W22" s="9">
        <v>125991.22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12">
        <v>0</v>
      </c>
    </row>
    <row r="23" spans="1:44">
      <c r="A23" s="8" t="s">
        <v>45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170.666</v>
      </c>
      <c r="Y23" s="9">
        <v>70877.57</v>
      </c>
      <c r="Z23" s="9">
        <v>1883.9</v>
      </c>
      <c r="AA23" s="9">
        <v>782384.5</v>
      </c>
      <c r="AB23" s="9">
        <v>0.3</v>
      </c>
      <c r="AC23" s="9">
        <v>126.1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12">
        <f t="shared" si="1"/>
        <v>853388.17</v>
      </c>
    </row>
    <row r="24" spans="1:44">
      <c r="A24" s="8" t="s">
        <v>46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124.2116</v>
      </c>
      <c r="Y24" s="9">
        <v>51585.09</v>
      </c>
      <c r="Z24" s="9">
        <v>1200.64</v>
      </c>
      <c r="AA24" s="9">
        <v>498626.2</v>
      </c>
      <c r="AB24" s="9">
        <v>0.34</v>
      </c>
      <c r="AC24" s="9">
        <v>139.51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12">
        <f t="shared" si="1"/>
        <v>550350.8</v>
      </c>
    </row>
    <row r="25" spans="1:44">
      <c r="A25" s="8" t="s">
        <v>47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109.6398</v>
      </c>
      <c r="Y25" s="9">
        <v>45533.42</v>
      </c>
      <c r="Z25" s="9">
        <v>1658.41</v>
      </c>
      <c r="AA25" s="9">
        <v>688738.5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12">
        <f t="shared" si="1"/>
        <v>734271.92</v>
      </c>
    </row>
    <row r="26" spans="1:44">
      <c r="A26" s="8" t="s">
        <v>48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273.5329</v>
      </c>
      <c r="Y26" s="9">
        <v>113598.23</v>
      </c>
      <c r="Z26" s="9">
        <v>3171.47</v>
      </c>
      <c r="AA26" s="9">
        <v>1317110.2</v>
      </c>
      <c r="AB26" s="9">
        <v>4.82</v>
      </c>
      <c r="AC26" s="9">
        <v>1999.75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12">
        <f t="shared" si="1"/>
        <v>1432708.18</v>
      </c>
    </row>
    <row r="27" spans="1:44">
      <c r="A27" s="8" t="s">
        <v>49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465</v>
      </c>
      <c r="W27" s="9">
        <v>193114.5</v>
      </c>
      <c r="X27" s="9">
        <v>218.1982</v>
      </c>
      <c r="Y27" s="9">
        <v>90617.72</v>
      </c>
      <c r="Z27" s="9">
        <v>1585.09</v>
      </c>
      <c r="AA27" s="9">
        <v>658285.8</v>
      </c>
      <c r="AB27" s="9">
        <v>14.83</v>
      </c>
      <c r="AC27" s="9">
        <v>6159.28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12">
        <f t="shared" si="1"/>
        <v>948177.3</v>
      </c>
    </row>
    <row r="28" spans="1:44">
      <c r="A28" s="8" t="s">
        <v>50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376</v>
      </c>
      <c r="W28" s="9">
        <v>156152.8</v>
      </c>
      <c r="X28" s="9">
        <v>217.9823</v>
      </c>
      <c r="Y28" s="9">
        <v>90528.04</v>
      </c>
      <c r="Z28" s="9">
        <v>3569.48</v>
      </c>
      <c r="AA28" s="9">
        <v>1482405.4</v>
      </c>
      <c r="AB28" s="9">
        <v>19.72</v>
      </c>
      <c r="AC28" s="9">
        <v>8189.97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12">
        <f t="shared" si="1"/>
        <v>1737276.21</v>
      </c>
    </row>
    <row r="29" spans="1:44">
      <c r="A29" s="8" t="s">
        <v>51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260.8087</v>
      </c>
      <c r="Y29" s="9">
        <v>108313.83</v>
      </c>
      <c r="Z29" s="9">
        <v>1143.49</v>
      </c>
      <c r="AA29" s="9">
        <v>474890.56</v>
      </c>
      <c r="AB29" s="9">
        <v>45.69</v>
      </c>
      <c r="AC29" s="9">
        <v>18976.59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12">
        <f t="shared" si="1"/>
        <v>602180.98</v>
      </c>
    </row>
    <row r="30" spans="1:44">
      <c r="A30" s="8" t="s">
        <v>52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12">
        <f t="shared" si="1"/>
        <v>0</v>
      </c>
    </row>
    <row r="31" spans="1:44">
      <c r="A31" s="8" t="s">
        <v>53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12">
        <f t="shared" si="1"/>
        <v>0</v>
      </c>
    </row>
    <row r="32" spans="1:44">
      <c r="A32" s="8" t="s">
        <v>54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1.03</v>
      </c>
      <c r="AC32" s="9">
        <v>599.3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12">
        <f t="shared" si="1"/>
        <v>599.3</v>
      </c>
    </row>
    <row r="33" spans="1:44">
      <c r="A33" s="8" t="s">
        <v>55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0.2</v>
      </c>
      <c r="W33" s="9">
        <v>102.94</v>
      </c>
      <c r="X33" s="9">
        <v>0.0031</v>
      </c>
      <c r="Y33" s="9">
        <v>1.59</v>
      </c>
      <c r="Z33" s="9">
        <v>0</v>
      </c>
      <c r="AA33" s="9">
        <v>0</v>
      </c>
      <c r="AB33" s="9">
        <v>4.23</v>
      </c>
      <c r="AC33" s="9">
        <v>2198.4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12">
        <f t="shared" si="1"/>
        <v>2302.93</v>
      </c>
    </row>
    <row r="34" spans="1:44">
      <c r="A34" s="8" t="s">
        <v>56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12">
        <f t="shared" si="1"/>
        <v>0</v>
      </c>
    </row>
    <row r="35" spans="1:44">
      <c r="A35" s="8" t="s">
        <v>57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0.17</v>
      </c>
      <c r="W35" s="9">
        <v>111.46</v>
      </c>
      <c r="X35" s="9">
        <v>0</v>
      </c>
      <c r="Y35" s="9">
        <v>0</v>
      </c>
      <c r="Z35" s="9">
        <v>381.43</v>
      </c>
      <c r="AA35" s="9">
        <v>250523.89</v>
      </c>
      <c r="AB35" s="9">
        <v>12.4</v>
      </c>
      <c r="AC35" s="9">
        <v>8146.69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12">
        <f t="shared" si="1"/>
        <v>258782.04</v>
      </c>
    </row>
    <row r="36" spans="1:44">
      <c r="A36" s="8" t="s">
        <v>58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0.61</v>
      </c>
      <c r="W36" s="9">
        <v>234.64</v>
      </c>
      <c r="X36" s="9">
        <v>0.0246</v>
      </c>
      <c r="Y36" s="9">
        <v>9.51</v>
      </c>
      <c r="Z36" s="9">
        <v>0</v>
      </c>
      <c r="AA36" s="9">
        <v>0</v>
      </c>
      <c r="AB36" s="9">
        <v>18.96</v>
      </c>
      <c r="AC36" s="9">
        <v>7325.72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12">
        <f t="shared" ref="AR36:AR44" si="2">G36+W36+Y36+AA36+AC36+AE36+AG36+AO36+M36+E36+C36+I36+K36+O36+Q36+S36+U36+AI36+AK36+AM36+AQ36</f>
        <v>7569.87</v>
      </c>
    </row>
    <row r="37" spans="1:44">
      <c r="A37" s="8" t="s">
        <v>59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127.14</v>
      </c>
      <c r="W37" s="9">
        <v>51569.2</v>
      </c>
      <c r="X37" s="9">
        <v>190.7145</v>
      </c>
      <c r="Y37" s="9">
        <v>77353.8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12">
        <f t="shared" si="2"/>
        <v>128923</v>
      </c>
    </row>
    <row r="38" spans="1:44">
      <c r="A38" s="8" t="s">
        <v>60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878.96</v>
      </c>
      <c r="W38" s="9">
        <v>369426.05</v>
      </c>
      <c r="X38" s="9">
        <v>1318.437</v>
      </c>
      <c r="Y38" s="9">
        <v>554139.06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5775</v>
      </c>
      <c r="AG38" s="9">
        <v>2427232.5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12">
        <f t="shared" si="2"/>
        <v>3350797.61</v>
      </c>
    </row>
    <row r="39" spans="1:44">
      <c r="A39" s="8" t="s">
        <v>61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0.16</v>
      </c>
      <c r="W39" s="9">
        <v>70.18</v>
      </c>
      <c r="X39" s="9">
        <v>1.7463</v>
      </c>
      <c r="Y39" s="9">
        <v>757.04</v>
      </c>
      <c r="Z39" s="9">
        <v>0</v>
      </c>
      <c r="AA39" s="9">
        <v>0</v>
      </c>
      <c r="AB39" s="9">
        <v>2.17</v>
      </c>
      <c r="AC39" s="9">
        <v>941.16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12">
        <f t="shared" si="2"/>
        <v>1768.38</v>
      </c>
    </row>
    <row r="40" spans="1:44">
      <c r="A40" s="8" t="s">
        <v>62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9.1</v>
      </c>
      <c r="W40" s="9">
        <v>3945.07</v>
      </c>
      <c r="X40" s="9">
        <v>5.7672</v>
      </c>
      <c r="Y40" s="9">
        <v>2500.09</v>
      </c>
      <c r="Z40" s="9">
        <v>73.71</v>
      </c>
      <c r="AA40" s="9">
        <v>31952.85</v>
      </c>
      <c r="AB40" s="9">
        <v>15.46</v>
      </c>
      <c r="AC40" s="9">
        <v>6701.53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12">
        <f t="shared" si="2"/>
        <v>45099.54</v>
      </c>
    </row>
    <row r="41" spans="1:44">
      <c r="A41" s="8" t="s">
        <v>63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0.4616</v>
      </c>
      <c r="Y41" s="9">
        <v>214.65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12">
        <f t="shared" si="2"/>
        <v>214.65</v>
      </c>
    </row>
    <row r="42" spans="1:44">
      <c r="A42" s="8" t="s">
        <v>64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12">
        <f t="shared" si="2"/>
        <v>0</v>
      </c>
    </row>
    <row r="43" spans="1:44">
      <c r="A43" s="8" t="s">
        <v>65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23.1096</v>
      </c>
      <c r="Y43" s="9">
        <v>10018.02</v>
      </c>
      <c r="Z43" s="9">
        <v>67.46</v>
      </c>
      <c r="AA43" s="9">
        <v>29244.78</v>
      </c>
      <c r="AB43" s="9">
        <v>0.94</v>
      </c>
      <c r="AC43" s="9">
        <v>408.16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12">
        <f t="shared" si="2"/>
        <v>39670.96</v>
      </c>
    </row>
    <row r="44" spans="1:44">
      <c r="A44" s="8" t="s">
        <v>66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1.4078</v>
      </c>
      <c r="Y44" s="9">
        <v>654.63</v>
      </c>
      <c r="Z44" s="9">
        <v>0</v>
      </c>
      <c r="AA44" s="9">
        <v>0</v>
      </c>
      <c r="AB44" s="9">
        <v>0.28</v>
      </c>
      <c r="AC44" s="9">
        <v>132.09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12">
        <f t="shared" si="2"/>
        <v>786.72</v>
      </c>
    </row>
    <row r="45" spans="1:44">
      <c r="A45" s="8" t="s">
        <v>67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0.1538</v>
      </c>
      <c r="Y45" s="9">
        <v>66.66</v>
      </c>
      <c r="Z45" s="9">
        <v>0</v>
      </c>
      <c r="AA45" s="9">
        <v>0</v>
      </c>
      <c r="AB45" s="9">
        <v>0.18</v>
      </c>
      <c r="AC45" s="9">
        <v>79.61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12">
        <f t="shared" ref="AR37:AR64" si="3">G45+W45+Y45+AA45+AC45+AE45+AG45+AO45+M45+E45+C45+I45+K45+O45+Q45+S45+U45+AI45+AK45+AM45+AQ45</f>
        <v>146.27</v>
      </c>
    </row>
    <row r="46" spans="1:44">
      <c r="A46" s="8" t="s">
        <v>68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0.0007</v>
      </c>
      <c r="Y46" s="9">
        <v>0.32</v>
      </c>
      <c r="Z46" s="9">
        <v>0</v>
      </c>
      <c r="AA46" s="9">
        <v>0</v>
      </c>
      <c r="AB46" s="9">
        <v>0.28</v>
      </c>
      <c r="AC46" s="9">
        <v>131.73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12">
        <f t="shared" si="3"/>
        <v>132.05</v>
      </c>
    </row>
    <row r="47" spans="1:44">
      <c r="A47" s="8" t="s">
        <v>69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0.0965</v>
      </c>
      <c r="Y47" s="9">
        <v>44.89</v>
      </c>
      <c r="Z47" s="9">
        <v>0.06</v>
      </c>
      <c r="AA47" s="9">
        <v>26.51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12">
        <f t="shared" si="3"/>
        <v>71.4</v>
      </c>
    </row>
    <row r="48" s="2" customFormat="1" spans="1:44">
      <c r="A48" s="8" t="s">
        <v>70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2.8183</v>
      </c>
      <c r="Y48" s="9">
        <v>1310.52</v>
      </c>
      <c r="Z48" s="9">
        <v>6.38</v>
      </c>
      <c r="AA48" s="9">
        <v>2964.37</v>
      </c>
      <c r="AB48" s="9">
        <v>0.44</v>
      </c>
      <c r="AC48" s="9">
        <v>206.02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12">
        <f t="shared" si="3"/>
        <v>4480.91</v>
      </c>
    </row>
    <row r="49" spans="1:44">
      <c r="A49" s="8" t="s">
        <v>71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57.75</v>
      </c>
      <c r="W49" s="9">
        <v>25033.88</v>
      </c>
      <c r="X49" s="9">
        <v>20.878</v>
      </c>
      <c r="Y49" s="9">
        <v>9050.63</v>
      </c>
      <c r="Z49" s="9">
        <v>30.56</v>
      </c>
      <c r="AA49" s="9">
        <v>13246.9</v>
      </c>
      <c r="AB49" s="9">
        <v>1.71</v>
      </c>
      <c r="AC49" s="9">
        <v>742.74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12">
        <f t="shared" si="3"/>
        <v>48074.15</v>
      </c>
    </row>
    <row r="50" spans="1:44">
      <c r="A50" s="8" t="s">
        <v>72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0.1609</v>
      </c>
      <c r="Y50" s="9">
        <v>74.83</v>
      </c>
      <c r="Z50" s="9">
        <v>0</v>
      </c>
      <c r="AA50" s="9">
        <v>0</v>
      </c>
      <c r="AB50" s="9">
        <v>5.41</v>
      </c>
      <c r="AC50" s="9">
        <v>2516.26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12">
        <f t="shared" si="3"/>
        <v>2591.09</v>
      </c>
    </row>
    <row r="51" spans="1:44">
      <c r="A51" s="8" t="s">
        <v>73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12">
        <f t="shared" si="3"/>
        <v>0</v>
      </c>
    </row>
    <row r="52" spans="1:44">
      <c r="A52" s="8" t="s">
        <v>74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38.43</v>
      </c>
      <c r="W52" s="9">
        <v>16658.37</v>
      </c>
      <c r="X52" s="9">
        <v>33.7999</v>
      </c>
      <c r="Y52" s="9">
        <v>14652.27</v>
      </c>
      <c r="Z52" s="9">
        <v>16.6</v>
      </c>
      <c r="AA52" s="9">
        <v>7194.36</v>
      </c>
      <c r="AB52" s="9">
        <v>5.52</v>
      </c>
      <c r="AC52" s="9">
        <v>2392.3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12">
        <f t="shared" si="3"/>
        <v>40897.3</v>
      </c>
    </row>
    <row r="53" spans="1:44">
      <c r="A53" s="8" t="s">
        <v>75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0.1636</v>
      </c>
      <c r="Y53" s="9">
        <v>70.9</v>
      </c>
      <c r="Z53" s="9">
        <v>0</v>
      </c>
      <c r="AA53" s="9">
        <v>0</v>
      </c>
      <c r="AB53" s="9">
        <v>0.92</v>
      </c>
      <c r="AC53" s="9">
        <v>397.85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12">
        <f t="shared" si="3"/>
        <v>468.75</v>
      </c>
    </row>
    <row r="54" spans="1:44">
      <c r="A54" s="8" t="s">
        <v>76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15.56</v>
      </c>
      <c r="M54" s="9">
        <v>6745.61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3.9493</v>
      </c>
      <c r="Y54" s="9">
        <v>1712.04</v>
      </c>
      <c r="Z54" s="9">
        <v>259.76</v>
      </c>
      <c r="AA54" s="9">
        <v>112605.95</v>
      </c>
      <c r="AB54" s="9">
        <v>86.55</v>
      </c>
      <c r="AC54" s="9">
        <v>37521.39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12">
        <f t="shared" si="3"/>
        <v>158584.99</v>
      </c>
    </row>
    <row r="55" spans="1:44">
      <c r="A55" s="8" t="s">
        <v>77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38.95</v>
      </c>
      <c r="W55" s="9">
        <v>16883.74</v>
      </c>
      <c r="X55" s="9">
        <v>13.7316</v>
      </c>
      <c r="Y55" s="9">
        <v>5952.66</v>
      </c>
      <c r="Z55" s="9">
        <v>120.91</v>
      </c>
      <c r="AA55" s="9">
        <v>52413.18</v>
      </c>
      <c r="AB55" s="9">
        <v>12.53</v>
      </c>
      <c r="AC55" s="9">
        <v>5432.48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12">
        <f t="shared" si="3"/>
        <v>80682.06</v>
      </c>
    </row>
    <row r="56" spans="1:44">
      <c r="A56" s="8" t="s">
        <v>78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19.52</v>
      </c>
      <c r="AC56" s="9">
        <v>8459.87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12">
        <f t="shared" si="3"/>
        <v>8459.87</v>
      </c>
    </row>
    <row r="57" spans="1:44">
      <c r="A57" s="8" t="s">
        <v>79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22.77</v>
      </c>
      <c r="W57" s="9">
        <v>9872.09</v>
      </c>
      <c r="X57" s="9">
        <v>0.8478</v>
      </c>
      <c r="Y57" s="9">
        <v>367.51</v>
      </c>
      <c r="Z57" s="9">
        <v>13.29</v>
      </c>
      <c r="AA57" s="9">
        <v>5759.05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12">
        <f t="shared" si="3"/>
        <v>15998.65</v>
      </c>
    </row>
    <row r="58" spans="1:44">
      <c r="A58" s="8" t="s">
        <v>80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5.2801</v>
      </c>
      <c r="Y58" s="9">
        <v>2288.95</v>
      </c>
      <c r="Z58" s="9">
        <v>26.68</v>
      </c>
      <c r="AA58" s="9">
        <v>11565.34</v>
      </c>
      <c r="AB58" s="9">
        <v>11.19</v>
      </c>
      <c r="AC58" s="9">
        <v>4851.12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12">
        <f t="shared" si="3"/>
        <v>18705.41</v>
      </c>
    </row>
    <row r="59" spans="1:44">
      <c r="A59" s="8" t="s">
        <v>81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12">
        <f t="shared" si="3"/>
        <v>0</v>
      </c>
    </row>
    <row r="60" spans="1:44">
      <c r="A60" s="8" t="s">
        <v>82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2.81</v>
      </c>
      <c r="W60" s="9">
        <v>1165.25</v>
      </c>
      <c r="X60" s="9">
        <v>4.2087</v>
      </c>
      <c r="Y60" s="9">
        <v>1747.87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12.3</v>
      </c>
      <c r="AO60" s="9">
        <v>5108.19</v>
      </c>
      <c r="AP60" s="9">
        <v>0</v>
      </c>
      <c r="AQ60" s="9">
        <v>0</v>
      </c>
      <c r="AR60" s="12">
        <f t="shared" si="3"/>
        <v>8021.31</v>
      </c>
    </row>
    <row r="61" spans="1:44">
      <c r="A61" s="8" t="s">
        <v>83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6.88</v>
      </c>
      <c r="W61" s="9">
        <v>2857.97</v>
      </c>
      <c r="X61" s="9">
        <v>10.3225</v>
      </c>
      <c r="Y61" s="9">
        <v>4286.95</v>
      </c>
      <c r="Z61" s="9">
        <v>0</v>
      </c>
      <c r="AA61" s="9">
        <v>0</v>
      </c>
      <c r="AB61" s="9">
        <v>27.53</v>
      </c>
      <c r="AC61" s="9">
        <v>11431.88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67.69</v>
      </c>
      <c r="AO61" s="9">
        <v>28111.66</v>
      </c>
      <c r="AP61" s="9">
        <v>0</v>
      </c>
      <c r="AQ61" s="9">
        <v>0</v>
      </c>
      <c r="AR61" s="12">
        <f t="shared" si="3"/>
        <v>46688.46</v>
      </c>
    </row>
    <row r="62" spans="1:44">
      <c r="A62" s="8" t="s">
        <v>84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12">
        <f t="shared" si="3"/>
        <v>0</v>
      </c>
    </row>
    <row r="63" spans="1:44">
      <c r="A63" s="8" t="s">
        <v>85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1.82</v>
      </c>
      <c r="W63" s="9">
        <v>756.93</v>
      </c>
      <c r="X63" s="9">
        <v>2.7339</v>
      </c>
      <c r="Y63" s="9">
        <v>1135.39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19.88</v>
      </c>
      <c r="AO63" s="9">
        <v>8256.16</v>
      </c>
      <c r="AP63" s="9">
        <v>0</v>
      </c>
      <c r="AQ63" s="9">
        <v>0</v>
      </c>
      <c r="AR63" s="12">
        <f t="shared" si="3"/>
        <v>10148.48</v>
      </c>
    </row>
    <row r="64" s="2" customFormat="1" spans="1:44">
      <c r="A64" s="8" t="s">
        <v>86</v>
      </c>
      <c r="B64" s="9">
        <v>0</v>
      </c>
      <c r="C64" s="9">
        <v>0</v>
      </c>
      <c r="D64" s="9">
        <v>0</v>
      </c>
      <c r="E64" s="9">
        <v>0</v>
      </c>
      <c r="F64" s="9">
        <v>2.09</v>
      </c>
      <c r="G64" s="9">
        <v>866.36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5.22</v>
      </c>
      <c r="W64" s="9">
        <v>2165.87</v>
      </c>
      <c r="X64" s="9">
        <v>7.8228</v>
      </c>
      <c r="Y64" s="9">
        <v>3248.82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90.04</v>
      </c>
      <c r="AO64" s="9">
        <v>37393.61</v>
      </c>
      <c r="AP64" s="9">
        <v>0</v>
      </c>
      <c r="AQ64" s="9">
        <v>0</v>
      </c>
      <c r="AR64" s="12">
        <f t="shared" si="3"/>
        <v>43674.66</v>
      </c>
    </row>
    <row r="65" spans="1:44">
      <c r="A65" s="8" t="s">
        <v>87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16.75</v>
      </c>
      <c r="W65" s="9">
        <v>6956.52</v>
      </c>
      <c r="X65" s="9">
        <v>25.1259</v>
      </c>
      <c r="Y65" s="9">
        <v>10434.79</v>
      </c>
      <c r="Z65" s="9">
        <v>0</v>
      </c>
      <c r="AA65" s="9">
        <v>0</v>
      </c>
      <c r="AB65" s="9">
        <v>0.67</v>
      </c>
      <c r="AC65" s="9">
        <v>278.26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84.79</v>
      </c>
      <c r="AO65" s="9">
        <v>35213.29</v>
      </c>
      <c r="AP65" s="9">
        <v>0</v>
      </c>
      <c r="AQ65" s="9">
        <v>0</v>
      </c>
      <c r="AR65" s="12">
        <f t="shared" ref="AR65:AR111" si="4">G65+W65+Y65+AA65+AC65+AE65+AG65+AO65+M65+E65+C65+I65+K65+O65+Q65+S65+U65+AI65+AK65+AM65+AQ65</f>
        <v>52882.86</v>
      </c>
    </row>
    <row r="66" spans="1:44">
      <c r="A66" s="8" t="s">
        <v>88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5.51</v>
      </c>
      <c r="W66" s="9">
        <v>2287.31</v>
      </c>
      <c r="X66" s="9">
        <v>8.2614</v>
      </c>
      <c r="Y66" s="9">
        <v>3430.96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13.28</v>
      </c>
      <c r="AO66" s="9">
        <v>5515.18</v>
      </c>
      <c r="AP66" s="9">
        <v>0</v>
      </c>
      <c r="AQ66" s="9">
        <v>0</v>
      </c>
      <c r="AR66" s="12">
        <f t="shared" si="4"/>
        <v>11233.45</v>
      </c>
    </row>
    <row r="67" spans="1:44">
      <c r="A67" s="8" t="s">
        <v>89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3.33</v>
      </c>
      <c r="W67" s="9">
        <v>1381.74</v>
      </c>
      <c r="X67" s="9">
        <v>4.9906</v>
      </c>
      <c r="Y67" s="9">
        <v>2072.59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14.22</v>
      </c>
      <c r="AO67" s="9">
        <v>5905.57</v>
      </c>
      <c r="AP67" s="9">
        <v>0</v>
      </c>
      <c r="AQ67" s="9">
        <v>0</v>
      </c>
      <c r="AR67" s="12">
        <f t="shared" si="4"/>
        <v>9359.9</v>
      </c>
    </row>
    <row r="68" spans="1:44">
      <c r="A68" s="8" t="s">
        <v>90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1.46</v>
      </c>
      <c r="W68" s="9">
        <v>604.84</v>
      </c>
      <c r="X68" s="9">
        <v>2.1845</v>
      </c>
      <c r="Y68" s="9">
        <v>907.23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6.83</v>
      </c>
      <c r="AO68" s="9">
        <v>2836.5</v>
      </c>
      <c r="AP68" s="9">
        <v>0</v>
      </c>
      <c r="AQ68" s="9">
        <v>0</v>
      </c>
      <c r="AR68" s="12">
        <f t="shared" si="4"/>
        <v>4348.57</v>
      </c>
    </row>
    <row r="69" spans="1:44">
      <c r="A69" s="8" t="s">
        <v>91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2.63</v>
      </c>
      <c r="W69" s="9">
        <v>1091.91</v>
      </c>
      <c r="X69" s="9">
        <v>3.9438</v>
      </c>
      <c r="Y69" s="9">
        <v>1637.86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53.56</v>
      </c>
      <c r="AO69" s="9">
        <v>21838.14</v>
      </c>
      <c r="AP69" s="9">
        <v>0</v>
      </c>
      <c r="AQ69" s="9">
        <v>0</v>
      </c>
      <c r="AR69" s="12">
        <f t="shared" si="4"/>
        <v>24567.91</v>
      </c>
    </row>
    <row r="70" spans="1:44">
      <c r="A70" s="8" t="s">
        <v>92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1.83</v>
      </c>
      <c r="W70" s="9">
        <v>761.83</v>
      </c>
      <c r="X70" s="9">
        <v>2.7515</v>
      </c>
      <c r="Y70" s="9">
        <v>1142.71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6.42</v>
      </c>
      <c r="AO70" s="9">
        <v>2666.23</v>
      </c>
      <c r="AP70" s="9">
        <v>0</v>
      </c>
      <c r="AQ70" s="9">
        <v>0</v>
      </c>
      <c r="AR70" s="12">
        <f t="shared" si="4"/>
        <v>4570.77</v>
      </c>
    </row>
    <row r="71" spans="1:44">
      <c r="A71" s="8" t="s">
        <v>93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1.05</v>
      </c>
      <c r="W71" s="9">
        <v>433.99</v>
      </c>
      <c r="X71" s="9">
        <v>1.5674</v>
      </c>
      <c r="Y71" s="9">
        <v>650.96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11.29</v>
      </c>
      <c r="AO71" s="9">
        <v>4688.74</v>
      </c>
      <c r="AP71" s="9">
        <v>0</v>
      </c>
      <c r="AQ71" s="9">
        <v>0</v>
      </c>
      <c r="AR71" s="12">
        <f t="shared" si="4"/>
        <v>5773.69</v>
      </c>
    </row>
    <row r="72" spans="1:44">
      <c r="A72" s="8" t="s">
        <v>94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7.7</v>
      </c>
      <c r="W72" s="9">
        <v>3196.23</v>
      </c>
      <c r="X72" s="9">
        <v>11.5442</v>
      </c>
      <c r="Y72" s="9">
        <v>4794.32</v>
      </c>
      <c r="Z72" s="9">
        <v>0</v>
      </c>
      <c r="AA72" s="9">
        <v>0</v>
      </c>
      <c r="AB72" s="9">
        <v>11.62</v>
      </c>
      <c r="AC72" s="9">
        <v>4826.28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74.08</v>
      </c>
      <c r="AO72" s="9">
        <v>30765.42</v>
      </c>
      <c r="AP72" s="9">
        <v>0</v>
      </c>
      <c r="AQ72" s="9">
        <v>0</v>
      </c>
      <c r="AR72" s="12">
        <f t="shared" si="4"/>
        <v>43582.25</v>
      </c>
    </row>
    <row r="73" spans="1:44">
      <c r="A73" s="8" t="s">
        <v>95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9.87</v>
      </c>
      <c r="W73" s="9">
        <v>4099.26</v>
      </c>
      <c r="X73" s="9">
        <v>14.8059</v>
      </c>
      <c r="Y73" s="9">
        <v>6148.89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146.43</v>
      </c>
      <c r="AO73" s="9">
        <v>60812.38</v>
      </c>
      <c r="AP73" s="9">
        <v>0</v>
      </c>
      <c r="AQ73" s="9">
        <v>0</v>
      </c>
      <c r="AR73" s="12">
        <f t="shared" si="4"/>
        <v>71060.53</v>
      </c>
    </row>
    <row r="74" spans="1:44">
      <c r="A74" s="8" t="s">
        <v>96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3.98</v>
      </c>
      <c r="W74" s="9">
        <v>1654.1</v>
      </c>
      <c r="X74" s="9">
        <v>5.9743</v>
      </c>
      <c r="Y74" s="9">
        <v>2481.15</v>
      </c>
      <c r="Z74" s="9">
        <v>0</v>
      </c>
      <c r="AA74" s="9">
        <v>0</v>
      </c>
      <c r="AB74" s="9">
        <v>2.8</v>
      </c>
      <c r="AC74" s="9">
        <v>1161.18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23.43</v>
      </c>
      <c r="AO74" s="9">
        <v>9730.48</v>
      </c>
      <c r="AP74" s="9">
        <v>0</v>
      </c>
      <c r="AQ74" s="9">
        <v>0</v>
      </c>
      <c r="AR74" s="12">
        <f t="shared" si="4"/>
        <v>15026.91</v>
      </c>
    </row>
    <row r="75" spans="1:44">
      <c r="A75" s="8" t="s">
        <v>97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0.81</v>
      </c>
      <c r="W75" s="9">
        <v>335.65</v>
      </c>
      <c r="X75" s="9">
        <v>1.2123</v>
      </c>
      <c r="Y75" s="9">
        <v>503.47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3</v>
      </c>
      <c r="AO75" s="9">
        <v>1245.9</v>
      </c>
      <c r="AP75" s="9">
        <v>0</v>
      </c>
      <c r="AQ75" s="9">
        <v>0</v>
      </c>
      <c r="AR75" s="12">
        <f t="shared" si="4"/>
        <v>2085.02</v>
      </c>
    </row>
    <row r="76" spans="1:44">
      <c r="A76" s="8" t="s">
        <v>98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0.08</v>
      </c>
      <c r="W76" s="9">
        <v>34.55</v>
      </c>
      <c r="X76" s="9">
        <v>0.1247</v>
      </c>
      <c r="Y76" s="9">
        <v>51.8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7.17</v>
      </c>
      <c r="AO76" s="9">
        <v>690.64</v>
      </c>
      <c r="AP76" s="9">
        <v>0</v>
      </c>
      <c r="AQ76" s="9">
        <v>0</v>
      </c>
      <c r="AR76" s="12">
        <f t="shared" si="4"/>
        <v>776.99</v>
      </c>
    </row>
    <row r="77" spans="1:44">
      <c r="A77" s="8" t="s">
        <v>99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7.14</v>
      </c>
      <c r="W77" s="9">
        <v>2964.45</v>
      </c>
      <c r="X77" s="9">
        <v>10.7071</v>
      </c>
      <c r="Y77" s="9">
        <v>4446.65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31.5</v>
      </c>
      <c r="AO77" s="9">
        <v>13081.95</v>
      </c>
      <c r="AP77" s="9">
        <v>0</v>
      </c>
      <c r="AQ77" s="9">
        <v>0</v>
      </c>
      <c r="AR77" s="12">
        <f t="shared" si="4"/>
        <v>20493.05</v>
      </c>
    </row>
    <row r="78" spans="1:44">
      <c r="A78" s="8" t="s">
        <v>100</v>
      </c>
      <c r="B78" s="9">
        <v>0</v>
      </c>
      <c r="C78" s="9">
        <v>0</v>
      </c>
      <c r="D78" s="9">
        <v>0</v>
      </c>
      <c r="E78" s="9">
        <v>0</v>
      </c>
      <c r="F78" s="9">
        <v>1.6</v>
      </c>
      <c r="G78" s="9">
        <v>664.44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4</v>
      </c>
      <c r="W78" s="9">
        <v>1661.12</v>
      </c>
      <c r="X78" s="9">
        <v>5.9997</v>
      </c>
      <c r="Y78" s="9">
        <v>2491.68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19.4</v>
      </c>
      <c r="AO78" s="9">
        <v>8056.82</v>
      </c>
      <c r="AP78" s="9">
        <v>0</v>
      </c>
      <c r="AQ78" s="9">
        <v>0</v>
      </c>
      <c r="AR78" s="12">
        <f t="shared" si="4"/>
        <v>12874.06</v>
      </c>
    </row>
    <row r="79" spans="1:44">
      <c r="A79" s="8" t="s">
        <v>101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0.75</v>
      </c>
      <c r="W79" s="9">
        <v>309.48</v>
      </c>
      <c r="X79" s="9">
        <v>1.1178</v>
      </c>
      <c r="Y79" s="9">
        <v>464.22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9.72</v>
      </c>
      <c r="AO79" s="9">
        <v>4036.72</v>
      </c>
      <c r="AP79" s="9">
        <v>0</v>
      </c>
      <c r="AQ79" s="9">
        <v>0</v>
      </c>
      <c r="AR79" s="12">
        <f t="shared" si="4"/>
        <v>4810.42</v>
      </c>
    </row>
    <row r="80" spans="1:44">
      <c r="A80" s="8" t="s">
        <v>102</v>
      </c>
      <c r="B80" s="9">
        <v>0</v>
      </c>
      <c r="C80" s="9">
        <v>0</v>
      </c>
      <c r="D80" s="9">
        <v>0</v>
      </c>
      <c r="E80" s="9">
        <v>0</v>
      </c>
      <c r="F80" s="9">
        <v>0.92</v>
      </c>
      <c r="G80" s="9">
        <v>381.54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2.3</v>
      </c>
      <c r="W80" s="9">
        <v>953.82</v>
      </c>
      <c r="X80" s="9">
        <v>3.445</v>
      </c>
      <c r="Y80" s="9">
        <v>1430.73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24.18</v>
      </c>
      <c r="AO80" s="9">
        <v>10041.95</v>
      </c>
      <c r="AP80" s="9">
        <v>0</v>
      </c>
      <c r="AQ80" s="9">
        <v>0</v>
      </c>
      <c r="AR80" s="12">
        <f t="shared" si="4"/>
        <v>12808.04</v>
      </c>
    </row>
    <row r="81" spans="1:44">
      <c r="A81" s="8" t="s">
        <v>103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3.31</v>
      </c>
      <c r="W81" s="9">
        <v>1374.89</v>
      </c>
      <c r="X81" s="9">
        <v>4.9659</v>
      </c>
      <c r="Y81" s="9">
        <v>2062.34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25.59</v>
      </c>
      <c r="AO81" s="9">
        <v>10627.53</v>
      </c>
      <c r="AP81" s="9">
        <v>0</v>
      </c>
      <c r="AQ81" s="9">
        <v>0</v>
      </c>
      <c r="AR81" s="12">
        <f t="shared" si="4"/>
        <v>14064.76</v>
      </c>
    </row>
    <row r="82" spans="1:44">
      <c r="A82" s="8" t="s">
        <v>104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2.72</v>
      </c>
      <c r="W82" s="9">
        <v>1129.08</v>
      </c>
      <c r="X82" s="9">
        <v>4.078</v>
      </c>
      <c r="Y82" s="9">
        <v>1693.61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7.99</v>
      </c>
      <c r="AO82" s="9">
        <v>3318.25</v>
      </c>
      <c r="AP82" s="9">
        <v>0</v>
      </c>
      <c r="AQ82" s="9">
        <v>0</v>
      </c>
      <c r="AR82" s="12">
        <f t="shared" si="4"/>
        <v>6140.94</v>
      </c>
    </row>
    <row r="83" spans="1:44">
      <c r="A83" s="8" t="s">
        <v>105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1.86</v>
      </c>
      <c r="W83" s="9">
        <v>770.96</v>
      </c>
      <c r="X83" s="9">
        <v>2.7846</v>
      </c>
      <c r="Y83" s="9">
        <v>1156.44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13.71</v>
      </c>
      <c r="AO83" s="9">
        <v>5693.76</v>
      </c>
      <c r="AP83" s="9">
        <v>0</v>
      </c>
      <c r="AQ83" s="9">
        <v>0</v>
      </c>
      <c r="AR83" s="12">
        <f t="shared" si="4"/>
        <v>7621.16</v>
      </c>
    </row>
    <row r="84" spans="1:44">
      <c r="A84" s="8" t="s">
        <v>106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1.46</v>
      </c>
      <c r="W84" s="9">
        <v>605.22</v>
      </c>
      <c r="X84" s="9">
        <v>2.1859</v>
      </c>
      <c r="Y84" s="9">
        <v>907.79</v>
      </c>
      <c r="Z84" s="9">
        <v>0</v>
      </c>
      <c r="AA84" s="9">
        <v>0</v>
      </c>
      <c r="AB84" s="9">
        <v>5.83</v>
      </c>
      <c r="AC84" s="9">
        <v>2420.78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38.54</v>
      </c>
      <c r="AO84" s="9">
        <v>12103.92</v>
      </c>
      <c r="AP84" s="9">
        <v>0</v>
      </c>
      <c r="AQ84" s="9">
        <v>0</v>
      </c>
      <c r="AR84" s="12">
        <f t="shared" si="4"/>
        <v>16037.71</v>
      </c>
    </row>
    <row r="85" spans="1:44">
      <c r="A85" s="8" t="s">
        <v>107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6.49</v>
      </c>
      <c r="W85" s="9">
        <v>2696.5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43</v>
      </c>
      <c r="AG85" s="9">
        <v>17857.9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40.7</v>
      </c>
      <c r="AO85" s="9">
        <v>16902.71</v>
      </c>
      <c r="AP85" s="9">
        <v>0</v>
      </c>
      <c r="AQ85" s="9">
        <v>0</v>
      </c>
      <c r="AR85" s="12">
        <f t="shared" si="4"/>
        <v>37457.11</v>
      </c>
    </row>
    <row r="86" spans="1:44">
      <c r="A86" s="8" t="s">
        <v>108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6</v>
      </c>
      <c r="W86" s="9">
        <v>2491.68</v>
      </c>
      <c r="X86" s="9">
        <v>8.9995</v>
      </c>
      <c r="Y86" s="9">
        <v>3737.48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14.36</v>
      </c>
      <c r="AO86" s="9">
        <v>5963.71</v>
      </c>
      <c r="AP86" s="9">
        <v>0</v>
      </c>
      <c r="AQ86" s="9">
        <v>0</v>
      </c>
      <c r="AR86" s="12">
        <f t="shared" si="4"/>
        <v>12192.87</v>
      </c>
    </row>
    <row r="87" spans="1:44">
      <c r="A87" s="8" t="s">
        <v>109</v>
      </c>
      <c r="B87" s="9">
        <v>0</v>
      </c>
      <c r="C87" s="9">
        <v>0</v>
      </c>
      <c r="D87" s="9">
        <v>0</v>
      </c>
      <c r="E87" s="9">
        <v>0</v>
      </c>
      <c r="F87" s="9">
        <v>1.63</v>
      </c>
      <c r="G87" s="9">
        <v>677.73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4.08</v>
      </c>
      <c r="W87" s="9">
        <v>1694.3</v>
      </c>
      <c r="X87" s="9">
        <v>6.1196</v>
      </c>
      <c r="Y87" s="9">
        <v>2541.45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11.45</v>
      </c>
      <c r="AO87" s="9">
        <v>4755.19</v>
      </c>
      <c r="AP87" s="9">
        <v>0</v>
      </c>
      <c r="AQ87" s="9">
        <v>0</v>
      </c>
      <c r="AR87" s="12">
        <f t="shared" si="4"/>
        <v>9668.67</v>
      </c>
    </row>
    <row r="88" spans="1:44">
      <c r="A88" s="8" t="s">
        <v>110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4.16</v>
      </c>
      <c r="W88" s="9">
        <v>1728.77</v>
      </c>
      <c r="X88" s="9">
        <v>6.244</v>
      </c>
      <c r="Y88" s="9">
        <v>2593.15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13.97</v>
      </c>
      <c r="AO88" s="9">
        <v>5801.74</v>
      </c>
      <c r="AP88" s="9">
        <v>0</v>
      </c>
      <c r="AQ88" s="9">
        <v>0</v>
      </c>
      <c r="AR88" s="12">
        <f t="shared" si="4"/>
        <v>10123.66</v>
      </c>
    </row>
    <row r="89" spans="1:44">
      <c r="A89" s="8" t="s">
        <v>111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5.5</v>
      </c>
      <c r="W89" s="9">
        <v>2283.65</v>
      </c>
      <c r="X89" s="9">
        <v>8.2482</v>
      </c>
      <c r="Y89" s="9">
        <v>3425.48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12.65</v>
      </c>
      <c r="AO89" s="9">
        <v>5253.55</v>
      </c>
      <c r="AP89" s="9">
        <v>0</v>
      </c>
      <c r="AQ89" s="9">
        <v>0</v>
      </c>
      <c r="AR89" s="12">
        <f t="shared" si="4"/>
        <v>10962.68</v>
      </c>
    </row>
    <row r="90" spans="1:44">
      <c r="A90" s="8" t="s">
        <v>112</v>
      </c>
      <c r="B90" s="9">
        <v>0</v>
      </c>
      <c r="C90" s="9">
        <v>0</v>
      </c>
      <c r="D90" s="9">
        <v>0</v>
      </c>
      <c r="E90" s="9">
        <v>0</v>
      </c>
      <c r="F90" s="9">
        <v>12.22</v>
      </c>
      <c r="G90" s="9">
        <v>5074.14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30.55</v>
      </c>
      <c r="W90" s="9">
        <v>12685.34</v>
      </c>
      <c r="X90" s="9">
        <v>45.8175</v>
      </c>
      <c r="Y90" s="9">
        <v>19028.01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64.89</v>
      </c>
      <c r="AO90" s="9">
        <v>26948.82</v>
      </c>
      <c r="AP90" s="9">
        <v>0</v>
      </c>
      <c r="AQ90" s="9">
        <v>0</v>
      </c>
      <c r="AR90" s="12">
        <f t="shared" si="4"/>
        <v>63736.31</v>
      </c>
    </row>
    <row r="91" spans="1:44">
      <c r="A91" s="8" t="s">
        <v>113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1.95</v>
      </c>
      <c r="W91" s="9">
        <v>808.65</v>
      </c>
      <c r="X91" s="9">
        <v>2.9193</v>
      </c>
      <c r="Y91" s="9">
        <v>1212.97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26.27</v>
      </c>
      <c r="AO91" s="9">
        <v>10915.19</v>
      </c>
      <c r="AP91" s="9">
        <v>0</v>
      </c>
      <c r="AQ91" s="9">
        <v>0</v>
      </c>
      <c r="AR91" s="12">
        <f t="shared" si="4"/>
        <v>12936.81</v>
      </c>
    </row>
    <row r="92" spans="1:44">
      <c r="A92" s="8" t="s">
        <v>114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0.46</v>
      </c>
      <c r="W92" s="9">
        <v>190.66</v>
      </c>
      <c r="X92" s="9">
        <v>0.6886</v>
      </c>
      <c r="Y92" s="9">
        <v>285.97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6.55</v>
      </c>
      <c r="AO92" s="9">
        <v>2720.22</v>
      </c>
      <c r="AP92" s="9">
        <v>0</v>
      </c>
      <c r="AQ92" s="9">
        <v>0</v>
      </c>
      <c r="AR92" s="12">
        <f t="shared" si="4"/>
        <v>3196.85</v>
      </c>
    </row>
    <row r="93" spans="1:44">
      <c r="A93" s="8" t="s">
        <v>115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0.8</v>
      </c>
      <c r="W93" s="9">
        <v>330.87</v>
      </c>
      <c r="X93" s="9">
        <v>1.195</v>
      </c>
      <c r="Y93" s="9">
        <v>496.27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13.95</v>
      </c>
      <c r="AO93" s="9">
        <v>5793.44</v>
      </c>
      <c r="AP93" s="9">
        <v>0</v>
      </c>
      <c r="AQ93" s="9">
        <v>0</v>
      </c>
      <c r="AR93" s="12">
        <f t="shared" si="4"/>
        <v>6620.58</v>
      </c>
    </row>
    <row r="94" spans="1:44">
      <c r="A94" s="8" t="s">
        <v>116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0.22</v>
      </c>
      <c r="W94" s="9">
        <v>90.12</v>
      </c>
      <c r="X94" s="9">
        <v>0.3255</v>
      </c>
      <c r="Y94" s="9">
        <v>135.18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2.51</v>
      </c>
      <c r="AO94" s="9">
        <v>1042.4</v>
      </c>
      <c r="AP94" s="9">
        <v>0</v>
      </c>
      <c r="AQ94" s="9">
        <v>0</v>
      </c>
      <c r="AR94" s="12">
        <f t="shared" si="4"/>
        <v>1267.7</v>
      </c>
    </row>
    <row r="95" spans="1:44">
      <c r="A95" s="8" t="s">
        <v>117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2.59</v>
      </c>
      <c r="W95" s="9">
        <v>1074.13</v>
      </c>
      <c r="X95" s="9">
        <v>3.8795</v>
      </c>
      <c r="Y95" s="9">
        <v>1611.17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9.18</v>
      </c>
      <c r="AO95" s="9">
        <v>3812.45</v>
      </c>
      <c r="AP95" s="9">
        <v>0</v>
      </c>
      <c r="AQ95" s="9">
        <v>0</v>
      </c>
      <c r="AR95" s="12">
        <f t="shared" si="4"/>
        <v>6497.75</v>
      </c>
    </row>
    <row r="96" spans="1:44">
      <c r="A96" s="8" t="s">
        <v>118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1.86</v>
      </c>
      <c r="W96" s="9">
        <v>773.5</v>
      </c>
      <c r="X96" s="9">
        <v>2.7937</v>
      </c>
      <c r="Y96" s="9">
        <v>1160.21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10.11</v>
      </c>
      <c r="AO96" s="9">
        <v>4198.68</v>
      </c>
      <c r="AP96" s="9">
        <v>0</v>
      </c>
      <c r="AQ96" s="9">
        <v>0</v>
      </c>
      <c r="AR96" s="12">
        <f t="shared" si="4"/>
        <v>6132.39</v>
      </c>
    </row>
    <row r="97" spans="1:44">
      <c r="A97" s="8" t="s">
        <v>119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0.45</v>
      </c>
      <c r="W97" s="9">
        <v>186.35</v>
      </c>
      <c r="X97" s="9">
        <v>0.6731</v>
      </c>
      <c r="Y97" s="9">
        <v>279.54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2.24</v>
      </c>
      <c r="AO97" s="9">
        <v>930.27</v>
      </c>
      <c r="AP97" s="9">
        <v>0</v>
      </c>
      <c r="AQ97" s="9">
        <v>0</v>
      </c>
      <c r="AR97" s="12">
        <f t="shared" si="4"/>
        <v>1396.16</v>
      </c>
    </row>
    <row r="98" spans="1:44">
      <c r="A98" s="8" t="s">
        <v>120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3.01</v>
      </c>
      <c r="W98" s="9">
        <v>1250.8</v>
      </c>
      <c r="X98" s="9">
        <v>4.5176</v>
      </c>
      <c r="Y98" s="9">
        <v>1876.17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8.97</v>
      </c>
      <c r="AO98" s="9">
        <v>3725.24</v>
      </c>
      <c r="AP98" s="9">
        <v>0</v>
      </c>
      <c r="AQ98" s="9">
        <v>0</v>
      </c>
      <c r="AR98" s="12">
        <f t="shared" si="4"/>
        <v>6852.21</v>
      </c>
    </row>
    <row r="99" spans="1:44">
      <c r="A99" s="8" t="s">
        <v>121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5.83</v>
      </c>
      <c r="W99" s="9">
        <v>2422.24</v>
      </c>
      <c r="X99" s="9">
        <v>8.7488</v>
      </c>
      <c r="Y99" s="9">
        <v>3633.37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29.03</v>
      </c>
      <c r="AG99" s="9">
        <v>12057.2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17.99</v>
      </c>
      <c r="AO99" s="9">
        <v>7471.25</v>
      </c>
      <c r="AP99" s="9">
        <v>0</v>
      </c>
      <c r="AQ99" s="9">
        <v>0</v>
      </c>
      <c r="AR99" s="12">
        <f t="shared" si="4"/>
        <v>25584.06</v>
      </c>
    </row>
    <row r="100" spans="1:44">
      <c r="A100" s="8" t="s">
        <v>122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3.89</v>
      </c>
      <c r="W100" s="9">
        <v>1616.76</v>
      </c>
      <c r="X100" s="9">
        <v>5.8395</v>
      </c>
      <c r="Y100" s="9">
        <v>2425.14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27.42</v>
      </c>
      <c r="AG100" s="9">
        <v>11388.23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22.6</v>
      </c>
      <c r="AO100" s="9">
        <v>9385.78</v>
      </c>
      <c r="AP100" s="9">
        <v>0</v>
      </c>
      <c r="AQ100" s="9">
        <v>0</v>
      </c>
      <c r="AR100" s="12">
        <f t="shared" si="4"/>
        <v>24815.91</v>
      </c>
    </row>
    <row r="101" spans="1:44">
      <c r="A101" s="8" t="s">
        <v>123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5.03</v>
      </c>
      <c r="W101" s="9">
        <v>2089</v>
      </c>
      <c r="X101" s="9">
        <v>7.5452</v>
      </c>
      <c r="Y101" s="9">
        <v>3133.5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18.61</v>
      </c>
      <c r="AO101" s="9">
        <v>7728.73</v>
      </c>
      <c r="AP101" s="9">
        <v>0</v>
      </c>
      <c r="AQ101" s="9">
        <v>0</v>
      </c>
      <c r="AR101" s="12">
        <f t="shared" si="4"/>
        <v>12951.23</v>
      </c>
    </row>
    <row r="102" spans="1:44">
      <c r="A102" s="8" t="s">
        <v>124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1.44</v>
      </c>
      <c r="W102" s="9">
        <v>599.19</v>
      </c>
      <c r="X102" s="9">
        <v>2.1642</v>
      </c>
      <c r="Y102" s="9">
        <v>898.79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7.78</v>
      </c>
      <c r="AO102" s="9">
        <v>3231.03</v>
      </c>
      <c r="AP102" s="9">
        <v>0</v>
      </c>
      <c r="AQ102" s="9">
        <v>0</v>
      </c>
      <c r="AR102" s="12">
        <f t="shared" si="4"/>
        <v>4729.01</v>
      </c>
    </row>
    <row r="103" spans="1:44">
      <c r="A103" s="8" t="s">
        <v>125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12">
        <f t="shared" si="4"/>
        <v>0</v>
      </c>
    </row>
    <row r="104" spans="1:44">
      <c r="A104" s="8" t="s">
        <v>126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6.79</v>
      </c>
      <c r="W104" s="9">
        <v>2819.89</v>
      </c>
      <c r="X104" s="9">
        <v>10.185</v>
      </c>
      <c r="Y104" s="9">
        <v>4229.83</v>
      </c>
      <c r="Z104" s="9">
        <v>0</v>
      </c>
      <c r="AA104" s="9">
        <v>0</v>
      </c>
      <c r="AB104" s="9">
        <v>27.16</v>
      </c>
      <c r="AC104" s="9">
        <v>11279.55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43.07</v>
      </c>
      <c r="AO104" s="9">
        <v>17886.97</v>
      </c>
      <c r="AP104" s="9">
        <v>0</v>
      </c>
      <c r="AQ104" s="9">
        <v>0</v>
      </c>
      <c r="AR104" s="12">
        <f t="shared" si="4"/>
        <v>36216.24</v>
      </c>
    </row>
    <row r="105" spans="1:44">
      <c r="A105" s="8" t="s">
        <v>127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7.51</v>
      </c>
      <c r="W105" s="9">
        <v>3120.9</v>
      </c>
      <c r="X105" s="9">
        <v>11.2722</v>
      </c>
      <c r="Y105" s="9">
        <v>4681.33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21.04</v>
      </c>
      <c r="AO105" s="9">
        <v>8737.91</v>
      </c>
      <c r="AP105" s="9">
        <v>0</v>
      </c>
      <c r="AQ105" s="9">
        <v>0</v>
      </c>
      <c r="AR105" s="12">
        <f t="shared" si="4"/>
        <v>16540.14</v>
      </c>
    </row>
    <row r="106" spans="1:44">
      <c r="A106" s="8" t="s">
        <v>128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3.01</v>
      </c>
      <c r="W106" s="9">
        <v>1250.8</v>
      </c>
      <c r="X106" s="9">
        <v>4.5177</v>
      </c>
      <c r="Y106" s="9">
        <v>1876.2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16.39</v>
      </c>
      <c r="AO106" s="9">
        <v>6806.77</v>
      </c>
      <c r="AP106" s="9">
        <v>0</v>
      </c>
      <c r="AQ106" s="9">
        <v>0</v>
      </c>
      <c r="AR106" s="12">
        <f t="shared" si="4"/>
        <v>9933.77</v>
      </c>
    </row>
    <row r="107" spans="1:44">
      <c r="A107" s="8" t="s">
        <v>129</v>
      </c>
      <c r="B107" s="9">
        <v>0</v>
      </c>
      <c r="C107" s="9">
        <v>0</v>
      </c>
      <c r="D107" s="9">
        <v>0</v>
      </c>
      <c r="E107" s="9">
        <v>0</v>
      </c>
      <c r="F107" s="9">
        <v>2.19</v>
      </c>
      <c r="G107" s="9">
        <v>908.88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5.47</v>
      </c>
      <c r="W107" s="9">
        <v>2272.19</v>
      </c>
      <c r="X107" s="9">
        <v>8.2068</v>
      </c>
      <c r="Y107" s="9">
        <v>3408.28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25.56</v>
      </c>
      <c r="AO107" s="9">
        <v>10615.07</v>
      </c>
      <c r="AP107" s="9">
        <v>0</v>
      </c>
      <c r="AQ107" s="9">
        <v>0</v>
      </c>
      <c r="AR107" s="12">
        <f t="shared" si="4"/>
        <v>17204.42</v>
      </c>
    </row>
    <row r="108" spans="1:44">
      <c r="A108" s="8" t="s">
        <v>130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5.06</v>
      </c>
      <c r="W108" s="9">
        <v>2102.25</v>
      </c>
      <c r="X108" s="9">
        <v>7.593</v>
      </c>
      <c r="Y108" s="9">
        <v>3153.36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50.07</v>
      </c>
      <c r="AO108" s="9">
        <v>20794.07</v>
      </c>
      <c r="AP108" s="9">
        <v>0</v>
      </c>
      <c r="AQ108" s="9">
        <v>0</v>
      </c>
      <c r="AR108" s="12">
        <f t="shared" si="4"/>
        <v>26049.68</v>
      </c>
    </row>
    <row r="109" spans="1:44">
      <c r="A109" s="8" t="s">
        <v>131</v>
      </c>
      <c r="B109" s="9">
        <v>0</v>
      </c>
      <c r="C109" s="9">
        <v>0</v>
      </c>
      <c r="D109" s="9">
        <v>0</v>
      </c>
      <c r="E109" s="9">
        <v>0</v>
      </c>
      <c r="F109" s="9">
        <v>2.79</v>
      </c>
      <c r="G109" s="9">
        <v>1158.35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6.97</v>
      </c>
      <c r="W109" s="9">
        <v>2895.89</v>
      </c>
      <c r="X109" s="9">
        <v>10.4594</v>
      </c>
      <c r="Y109" s="9">
        <v>4343.8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26.09</v>
      </c>
      <c r="AO109" s="9">
        <v>10835.18</v>
      </c>
      <c r="AP109" s="9">
        <v>0</v>
      </c>
      <c r="AQ109" s="9">
        <v>0</v>
      </c>
      <c r="AR109" s="12">
        <f t="shared" si="4"/>
        <v>19233.22</v>
      </c>
    </row>
    <row r="110" spans="1:44">
      <c r="A110" s="8" t="s">
        <v>132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2.91</v>
      </c>
      <c r="W110" s="9">
        <v>1207.98</v>
      </c>
      <c r="X110" s="9">
        <v>4.3631</v>
      </c>
      <c r="Y110" s="9">
        <v>1811.97</v>
      </c>
      <c r="Z110" s="9">
        <v>0</v>
      </c>
      <c r="AA110" s="9">
        <v>0</v>
      </c>
      <c r="AB110" s="9">
        <v>2.44</v>
      </c>
      <c r="AC110" s="9">
        <v>1014.71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28.18</v>
      </c>
      <c r="AO110" s="9">
        <v>11703.15</v>
      </c>
      <c r="AP110" s="9">
        <v>0</v>
      </c>
      <c r="AQ110" s="9">
        <v>0</v>
      </c>
      <c r="AR110" s="12">
        <f t="shared" si="4"/>
        <v>15737.81</v>
      </c>
    </row>
    <row r="111" s="2" customFormat="1" spans="1:44">
      <c r="A111" s="8" t="s">
        <v>133</v>
      </c>
      <c r="B111" s="9">
        <v>0</v>
      </c>
      <c r="C111" s="9">
        <v>0</v>
      </c>
      <c r="D111" s="9">
        <v>0</v>
      </c>
      <c r="E111" s="9">
        <v>0</v>
      </c>
      <c r="F111" s="9">
        <v>17.3</v>
      </c>
      <c r="G111" s="9">
        <v>7184.44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43.25</v>
      </c>
      <c r="W111" s="9">
        <v>17961.14</v>
      </c>
      <c r="X111" s="9">
        <v>64.8729</v>
      </c>
      <c r="Y111" s="9">
        <v>26941.7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207.79</v>
      </c>
      <c r="AO111" s="9">
        <v>86295.19</v>
      </c>
      <c r="AP111" s="9">
        <v>0</v>
      </c>
      <c r="AQ111" s="9">
        <v>0</v>
      </c>
      <c r="AR111" s="12">
        <f t="shared" si="4"/>
        <v>138382.47</v>
      </c>
    </row>
    <row r="112" spans="1:44">
      <c r="A112" s="8" t="s">
        <v>134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3.65</v>
      </c>
      <c r="W112" s="8">
        <v>1516.3</v>
      </c>
      <c r="X112" s="8">
        <v>5.4766</v>
      </c>
      <c r="Y112" s="8">
        <v>2274.42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99.89</v>
      </c>
      <c r="AO112" s="8">
        <v>30325.62</v>
      </c>
      <c r="AP112" s="8">
        <v>0</v>
      </c>
      <c r="AQ112" s="8">
        <v>0</v>
      </c>
      <c r="AR112" s="12">
        <f t="shared" ref="AR112:AR124" si="5">G112+W112+Y112+AA112+AC112+AE112+AG112+AO112+M112+E112+C112+I112+K112+O112+Q112+S112+U112+AI112+AK112+AM112+AQ112</f>
        <v>34116.34</v>
      </c>
    </row>
    <row r="113" spans="1:44">
      <c r="A113" s="8" t="s">
        <v>135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19.52</v>
      </c>
      <c r="W113" s="8">
        <v>8105.08</v>
      </c>
      <c r="X113" s="8">
        <v>0</v>
      </c>
      <c r="Y113" s="8">
        <v>0</v>
      </c>
      <c r="Z113" s="8">
        <v>0</v>
      </c>
      <c r="AA113" s="8">
        <v>0</v>
      </c>
      <c r="AB113" s="8">
        <v>17.95</v>
      </c>
      <c r="AC113" s="8">
        <v>7456.67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112.95</v>
      </c>
      <c r="AO113" s="8">
        <v>46908.14</v>
      </c>
      <c r="AP113" s="8">
        <v>0</v>
      </c>
      <c r="AQ113" s="8">
        <v>0</v>
      </c>
      <c r="AR113" s="12">
        <f t="shared" si="5"/>
        <v>62469.89</v>
      </c>
    </row>
    <row r="114" spans="1:44">
      <c r="A114" s="8" t="s">
        <v>136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24.24</v>
      </c>
      <c r="W114" s="8">
        <v>10065.17</v>
      </c>
      <c r="X114" s="8">
        <v>36.3539</v>
      </c>
      <c r="Y114" s="8">
        <v>15097.75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357.1</v>
      </c>
      <c r="AO114" s="8">
        <v>148303.63</v>
      </c>
      <c r="AP114" s="8">
        <v>0</v>
      </c>
      <c r="AQ114" s="8">
        <v>0</v>
      </c>
      <c r="AR114" s="12">
        <f t="shared" si="5"/>
        <v>173466.55</v>
      </c>
    </row>
    <row r="115" spans="1:44">
      <c r="A115" s="8" t="s">
        <v>137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3.54</v>
      </c>
      <c r="W115" s="8">
        <v>1468.54</v>
      </c>
      <c r="X115" s="8">
        <v>5.3041</v>
      </c>
      <c r="Y115" s="8">
        <v>2202.78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143.41</v>
      </c>
      <c r="AO115" s="8">
        <v>29370.43</v>
      </c>
      <c r="AP115" s="8">
        <v>0</v>
      </c>
      <c r="AQ115" s="8">
        <v>0</v>
      </c>
      <c r="AR115" s="12">
        <f t="shared" si="5"/>
        <v>33041.75</v>
      </c>
    </row>
    <row r="116" spans="1:44">
      <c r="A116" s="8" t="s">
        <v>138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59.6</v>
      </c>
      <c r="W116" s="8">
        <v>24751.17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644.84</v>
      </c>
      <c r="AO116" s="8">
        <v>267802.05</v>
      </c>
      <c r="AP116" s="8">
        <v>0</v>
      </c>
      <c r="AQ116" s="8">
        <v>0</v>
      </c>
      <c r="AR116" s="12">
        <f t="shared" si="5"/>
        <v>292553.22</v>
      </c>
    </row>
    <row r="117" spans="1:44">
      <c r="A117" s="8" t="s">
        <v>139</v>
      </c>
      <c r="B117" s="8">
        <v>0</v>
      </c>
      <c r="C117" s="8">
        <v>0</v>
      </c>
      <c r="D117" s="8">
        <v>0</v>
      </c>
      <c r="E117" s="8">
        <v>0</v>
      </c>
      <c r="F117" s="8">
        <v>2.24</v>
      </c>
      <c r="G117" s="8">
        <v>928.86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5.59</v>
      </c>
      <c r="W117" s="8">
        <v>2322.15</v>
      </c>
      <c r="X117" s="8">
        <v>8.3872</v>
      </c>
      <c r="Y117" s="8">
        <v>3483.19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65.55</v>
      </c>
      <c r="AO117" s="8">
        <v>27222.92</v>
      </c>
      <c r="AP117" s="8">
        <v>0</v>
      </c>
      <c r="AQ117" s="8">
        <v>0</v>
      </c>
      <c r="AR117" s="12">
        <f t="shared" si="5"/>
        <v>33957.12</v>
      </c>
    </row>
    <row r="118" spans="1:44">
      <c r="A118" s="9" t="s">
        <v>140</v>
      </c>
      <c r="B118" s="9">
        <v>0</v>
      </c>
      <c r="C118" s="9">
        <v>0</v>
      </c>
      <c r="D118" s="9">
        <v>0</v>
      </c>
      <c r="E118" s="9">
        <v>0</v>
      </c>
      <c r="F118" s="9">
        <v>10.18</v>
      </c>
      <c r="G118" s="9">
        <v>4225.72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25.44</v>
      </c>
      <c r="W118" s="9">
        <v>10564.32</v>
      </c>
      <c r="X118" s="9">
        <v>38.1566</v>
      </c>
      <c r="Y118" s="9">
        <v>15846.45</v>
      </c>
      <c r="Z118" s="9">
        <v>0</v>
      </c>
      <c r="AA118" s="9">
        <v>0</v>
      </c>
      <c r="AB118" s="9">
        <v>11.65</v>
      </c>
      <c r="AC118" s="9">
        <v>4838.45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267.63</v>
      </c>
      <c r="AO118" s="9">
        <v>111146.74</v>
      </c>
      <c r="AP118" s="9">
        <v>0</v>
      </c>
      <c r="AQ118" s="9">
        <v>0</v>
      </c>
      <c r="AR118" s="12">
        <f t="shared" si="5"/>
        <v>146621.68</v>
      </c>
    </row>
    <row r="119" s="1" customFormat="1" spans="1:44">
      <c r="A119" s="9" t="s">
        <v>141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49.7</v>
      </c>
      <c r="W119" s="9">
        <v>20640.33</v>
      </c>
      <c r="X119" s="9">
        <v>74.5497</v>
      </c>
      <c r="Y119" s="9">
        <v>30960.49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268.5</v>
      </c>
      <c r="AO119" s="9">
        <v>111508.05</v>
      </c>
      <c r="AP119" s="9">
        <v>0</v>
      </c>
      <c r="AQ119" s="9">
        <v>0</v>
      </c>
      <c r="AR119" s="12">
        <f t="shared" si="5"/>
        <v>163108.87</v>
      </c>
    </row>
    <row r="120" s="1" customFormat="1" spans="1:44">
      <c r="A120" s="9" t="s">
        <v>142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24.09</v>
      </c>
      <c r="W120" s="9">
        <v>10002.96</v>
      </c>
      <c r="X120" s="9">
        <v>36.1291</v>
      </c>
      <c r="Y120" s="9">
        <v>15004.44</v>
      </c>
      <c r="Z120" s="9">
        <v>0</v>
      </c>
      <c r="AA120" s="9">
        <v>0</v>
      </c>
      <c r="AB120" s="9">
        <v>2.89</v>
      </c>
      <c r="AC120" s="9">
        <v>1200.35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332.09</v>
      </c>
      <c r="AO120" s="9">
        <v>137916.98</v>
      </c>
      <c r="AP120" s="9">
        <v>0</v>
      </c>
      <c r="AQ120" s="9">
        <v>0</v>
      </c>
      <c r="AR120" s="12">
        <f t="shared" si="5"/>
        <v>164124.73</v>
      </c>
    </row>
    <row r="121" s="1" customFormat="1" spans="1:44">
      <c r="A121" s="9" t="s">
        <v>143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4.07</v>
      </c>
      <c r="W121" s="9">
        <v>1689.03</v>
      </c>
      <c r="X121" s="9">
        <v>6.1005</v>
      </c>
      <c r="Y121" s="9">
        <v>2533.53</v>
      </c>
      <c r="Z121" s="9">
        <v>0</v>
      </c>
      <c r="AA121" s="9">
        <v>0</v>
      </c>
      <c r="AB121" s="9">
        <v>9.44</v>
      </c>
      <c r="AC121" s="9">
        <v>3918.54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94.43</v>
      </c>
      <c r="AO121" s="9">
        <v>33780.5</v>
      </c>
      <c r="AP121" s="9">
        <v>0</v>
      </c>
      <c r="AQ121" s="9">
        <v>0</v>
      </c>
      <c r="AR121" s="12">
        <f t="shared" si="5"/>
        <v>41921.6</v>
      </c>
    </row>
    <row r="122" s="1" customFormat="1" spans="1:44">
      <c r="A122" s="9" t="s">
        <v>144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33.74</v>
      </c>
      <c r="W122" s="9">
        <v>14012.39</v>
      </c>
      <c r="X122" s="9">
        <v>50.6107</v>
      </c>
      <c r="Y122" s="9">
        <v>21018.61</v>
      </c>
      <c r="Z122" s="9">
        <v>0</v>
      </c>
      <c r="AA122" s="9">
        <v>0</v>
      </c>
      <c r="AB122" s="9">
        <v>67.48</v>
      </c>
      <c r="AC122" s="9">
        <v>28024.82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302.11</v>
      </c>
      <c r="AO122" s="9">
        <v>125466.28</v>
      </c>
      <c r="AP122" s="9">
        <v>0</v>
      </c>
      <c r="AQ122" s="9">
        <v>0</v>
      </c>
      <c r="AR122" s="12">
        <f t="shared" si="5"/>
        <v>188522.1</v>
      </c>
    </row>
    <row r="123" s="1" customFormat="1" spans="1:44">
      <c r="A123" s="9" t="s">
        <v>145</v>
      </c>
      <c r="B123" s="9">
        <v>0</v>
      </c>
      <c r="C123" s="9">
        <v>0</v>
      </c>
      <c r="D123" s="9">
        <v>0</v>
      </c>
      <c r="E123" s="9">
        <v>0</v>
      </c>
      <c r="F123" s="9">
        <v>26.33</v>
      </c>
      <c r="G123" s="9">
        <v>10936.8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65.84</v>
      </c>
      <c r="W123" s="9">
        <v>27342.02</v>
      </c>
      <c r="X123" s="9">
        <v>98.7552</v>
      </c>
      <c r="Y123" s="9">
        <v>41013.03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244.3</v>
      </c>
      <c r="AO123" s="9">
        <v>101457.79</v>
      </c>
      <c r="AP123" s="9">
        <v>0</v>
      </c>
      <c r="AQ123" s="9">
        <v>0</v>
      </c>
      <c r="AR123" s="12">
        <f t="shared" si="5"/>
        <v>180749.64</v>
      </c>
    </row>
    <row r="124" spans="1:44">
      <c r="A124" s="13" t="s">
        <v>146</v>
      </c>
      <c r="B124" s="13">
        <v>0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46.76</v>
      </c>
      <c r="W124" s="13">
        <v>19420.42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531</v>
      </c>
      <c r="AO124" s="13">
        <v>220524.3</v>
      </c>
      <c r="AP124" s="13">
        <v>0</v>
      </c>
      <c r="AQ124" s="13">
        <v>0</v>
      </c>
      <c r="AR124" s="12">
        <f t="shared" si="5"/>
        <v>239944.72</v>
      </c>
    </row>
    <row r="125" s="1" customFormat="1" spans="1:44">
      <c r="A125" s="5" t="s">
        <v>147</v>
      </c>
      <c r="B125" s="5">
        <f>SUM(B4:B124)</f>
        <v>0</v>
      </c>
      <c r="C125" s="5">
        <f t="shared" ref="C125:P125" si="6">SUM(C4:C124)</f>
        <v>0</v>
      </c>
      <c r="D125" s="5">
        <f t="shared" si="6"/>
        <v>0</v>
      </c>
      <c r="E125" s="5">
        <f t="shared" si="6"/>
        <v>0</v>
      </c>
      <c r="F125" s="5">
        <f t="shared" si="6"/>
        <v>79.49</v>
      </c>
      <c r="G125" s="5">
        <f t="shared" si="6"/>
        <v>33007.26</v>
      </c>
      <c r="H125" s="5">
        <f t="shared" si="6"/>
        <v>0</v>
      </c>
      <c r="I125" s="5">
        <f t="shared" si="6"/>
        <v>0</v>
      </c>
      <c r="J125" s="5">
        <f t="shared" si="6"/>
        <v>0</v>
      </c>
      <c r="K125" s="5">
        <f t="shared" si="6"/>
        <v>0</v>
      </c>
      <c r="L125" s="5">
        <f t="shared" si="6"/>
        <v>15.56</v>
      </c>
      <c r="M125" s="5">
        <f t="shared" si="6"/>
        <v>6745.61</v>
      </c>
      <c r="N125" s="5">
        <f t="shared" si="6"/>
        <v>110.81</v>
      </c>
      <c r="O125" s="5">
        <f t="shared" si="6"/>
        <v>46018.06</v>
      </c>
      <c r="P125" s="5">
        <f t="shared" si="6"/>
        <v>0</v>
      </c>
      <c r="Q125" s="5">
        <f t="shared" ref="Q125:AR125" si="7">SUM(Q4:Q124)</f>
        <v>0</v>
      </c>
      <c r="R125" s="5">
        <f t="shared" si="7"/>
        <v>0</v>
      </c>
      <c r="S125" s="5">
        <f t="shared" si="7"/>
        <v>0</v>
      </c>
      <c r="T125" s="5">
        <f t="shared" si="7"/>
        <v>0</v>
      </c>
      <c r="U125" s="5">
        <f t="shared" si="7"/>
        <v>0</v>
      </c>
      <c r="V125" s="5">
        <f t="shared" si="7"/>
        <v>5027.28</v>
      </c>
      <c r="W125" s="5">
        <f t="shared" si="7"/>
        <v>2094058.6</v>
      </c>
      <c r="X125" s="5">
        <f t="shared" si="7"/>
        <v>7439.05</v>
      </c>
      <c r="Y125" s="5">
        <f t="shared" si="7"/>
        <v>3096417.33</v>
      </c>
      <c r="Z125" s="5">
        <f t="shared" si="7"/>
        <v>39165.6</v>
      </c>
      <c r="AA125" s="5">
        <f t="shared" si="7"/>
        <v>16368976.81</v>
      </c>
      <c r="AB125" s="5">
        <f t="shared" si="7"/>
        <v>2332.27</v>
      </c>
      <c r="AC125" s="5">
        <f t="shared" si="7"/>
        <v>974825.55</v>
      </c>
      <c r="AD125" s="5">
        <f t="shared" si="7"/>
        <v>0</v>
      </c>
      <c r="AE125" s="5">
        <f t="shared" si="7"/>
        <v>0</v>
      </c>
      <c r="AF125" s="5">
        <f t="shared" si="7"/>
        <v>12582.45</v>
      </c>
      <c r="AG125" s="5">
        <f t="shared" si="7"/>
        <v>5254368.23</v>
      </c>
      <c r="AH125" s="5">
        <f t="shared" si="7"/>
        <v>1598.06</v>
      </c>
      <c r="AI125" s="5">
        <f t="shared" si="7"/>
        <v>663673.49</v>
      </c>
      <c r="AJ125" s="5">
        <f t="shared" si="7"/>
        <v>0</v>
      </c>
      <c r="AK125" s="5">
        <f t="shared" si="7"/>
        <v>0</v>
      </c>
      <c r="AL125" s="5">
        <f t="shared" si="7"/>
        <v>0</v>
      </c>
      <c r="AM125" s="5">
        <f t="shared" si="7"/>
        <v>0</v>
      </c>
      <c r="AN125" s="5">
        <f t="shared" si="7"/>
        <v>4991.81</v>
      </c>
      <c r="AO125" s="5">
        <f t="shared" si="7"/>
        <v>2019727.13</v>
      </c>
      <c r="AP125" s="5">
        <f t="shared" si="7"/>
        <v>0</v>
      </c>
      <c r="AQ125" s="5">
        <f t="shared" si="7"/>
        <v>0</v>
      </c>
      <c r="AR125" s="14">
        <f t="shared" si="7"/>
        <v>30219325.18</v>
      </c>
    </row>
  </sheetData>
  <mergeCells count="24">
    <mergeCell ref="A1:A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2:A3"/>
    <mergeCell ref="AR2:AR3"/>
  </mergeCells>
  <pageMargins left="0.699305555555556" right="0.699305555555556" top="0.75" bottom="0.75" header="0.3" footer="0.3"/>
  <pageSetup paperSize="9" scale="2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2022-02-22T09:14:00Z</dcterms:created>
  <dcterms:modified xsi:type="dcterms:W3CDTF">2023-11-27T11:03:44Z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99A03F986CAA4502B124AD1852513C0A</vt:lpwstr>
  </property>
</Properties>
</file>