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<sst xmlns="http://schemas.openxmlformats.org/spreadsheetml/2006/main" count="189" uniqueCount="149">
  <si>
    <t>2023年11月考核费用分项月报</t>
  </si>
  <si>
    <t>电厂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</si>
  <si>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</si>
  <si>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</si>
  <si>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</si>
  <si>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</si>
  <si>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</si>
  <si>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</si>
  <si>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</si>
  <si>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</si>
  <si>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</si>
  <si>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</si>
  <si>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</si>
  <si>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</si>
  <si>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</si>
  <si>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</si>
  <si>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</si>
  <si>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</si>
  <si>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</si>
  <si>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</si>
  <si>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</si>
  <si>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</si>
  <si>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</si>
  <si>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</si>
  <si>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</si>
  <si>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</si>
  <si>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</si>
  <si>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</si>
  <si>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</si>
  <si>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</si>
  <si>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</si>
  <si>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</si>
  <si>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</si>
  <si>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浙能乐清发电有限公司（大崧）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</si>
  <si>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</si>
  <si>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</si>
  <si>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</si>
  <si>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</si>
  <si>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</si>
  <si>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</si>
  <si>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</si>
  <si>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</si>
  <si>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</si>
  <si>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</si>
  <si>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</si>
  <si>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</si>
  <si>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</si>
  <si>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</si>
  <si>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</si>
  <si>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</si>
  <si>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</si>
  <si>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</si>
  <si>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</si>
  <si>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</si>
  <si>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</si>
  <si>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</si>
  <si>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</si>
  <si>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</si>
  <si>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</si>
  <si>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</si>
  <si>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</si>
  <si>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</si>
  <si>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</si>
  <si>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</si>
  <si>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</si>
  <si>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</si>
  <si>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</si>
  <si>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</si>
  <si>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</si>
  <si>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</si>
  <si>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</si>
  <si>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</si>
  <si>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</si>
  <si>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</si>
  <si>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</si>
  <si>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</si>
  <si>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</si>
  <si>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</si>
  <si>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</si>
  <si>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</si>
  <si>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</si>
  <si>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</si>
  <si>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</si>
  <si>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</si>
  <si>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</si>
  <si>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</si>
  <si>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</si>
  <si>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</si>
  <si>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</si>
  <si>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</si>
  <si>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</si>
  <si>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</si>
  <si>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</si>
  <si>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</si>
  <si>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</si>
  <si>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</si>
  <si>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</si>
  <si>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</si>
  <si>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</si>
  <si>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</si>
  <si>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</si>
  <si>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</si>
  <si>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</si>
  <si>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</si>
  <si>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</si>
  <si>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</si>
  <si>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</si>
  <si>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</si>
  <si>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</si>
  <si>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</si>
  <si>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</si>
  <si>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</si>
  <si>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</si>
  <si>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</si>
  <si>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大唐（瑞安）新能源有限公司</t>
  </si>
  <si>
    <t>国家电投集团胜科武义新能源有限公司</t>
  </si>
  <si>
    <t>大唐（杭州富阳）新能源有限公司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</si>
  <si>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</si>
  <si>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</si>
  <si>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</si>
  <si>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</si>
  <si>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</si>
  <si>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</si>
  <si>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</si>
  <si>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</si>
  <si>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</si>
  <si>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</si>
  <si>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</si>
  <si>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</si>
  <si>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</si>
  <si>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华润新能源（岱山）有限公司</t>
  </si>
  <si>
    <t>温州乐泰光伏发电有限公司</t>
  </si>
  <si>
    <t>衢州禾和新能源科技有限公司</t>
  </si>
  <si>
    <t>华能浙江苍南海上风电有限责任公司（苍海场）</t>
  </si>
  <si>
    <t>浙江鼎峰风电投资开发有限公司</t>
  </si>
  <si>
    <t>浙江玉环华电风力发电有限公司</t>
  </si>
  <si>
    <t>浙江浙能临海海上风力发电有限公司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</si>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</sst>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176" fontId="0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R126"/>
  <sheetViews>
    <sheetView tabSelected="1" zoomScale="60" zoomScaleNormal="60" workbookViewId="0">
      <pane xSplit="1" ySplit="3" topLeftCell="P4" activePane="bottomRight" state="frozen"/>
      <selection/>
      <selection pane="topRight"/>
      <selection pane="bottomLeft"/>
      <selection pane="bottomRight" activeCell="AS20" sqref="AS20"/>
    </sheetView>
  </sheetViews>
  <sheetFormatPr defaultColWidth="9" defaultRowHeight="13.5"/>
  <cols>
    <col min="1" max="1" width="46.5" style="2" customWidth="1"/>
    <col min="2" max="2" width="12.25" style="2" customWidth="1"/>
    <col min="3" max="3" width="11.625" style="2" customWidth="1"/>
    <col min="4" max="4" width="12.25" style="2" customWidth="1"/>
    <col min="5" max="5" width="9.125" style="2" customWidth="1"/>
    <col min="6" max="6" width="12.25" style="2" customWidth="1"/>
    <col min="7" max="7" width="9.125" style="2" customWidth="1"/>
    <col min="8" max="8" width="12.25" style="2" customWidth="1"/>
    <col min="9" max="9" width="9.125" style="2" customWidth="1"/>
    <col min="10" max="10" width="12.25" style="2" customWidth="1"/>
    <col min="11" max="11" width="9.125" style="2" customWidth="1"/>
    <col min="12" max="12" width="12.25" style="2" customWidth="1"/>
    <col min="13" max="13" width="9.125" style="2" customWidth="1"/>
    <col min="14" max="14" width="12.25" style="2" customWidth="1"/>
    <col min="15" max="15" width="9.5" style="2" customWidth="1"/>
    <col min="16" max="16" width="12.25" style="2" customWidth="1"/>
    <col min="17" max="17" width="9.125" style="2" customWidth="1"/>
    <col min="18" max="18" width="12.25" style="2" customWidth="1"/>
    <col min="19" max="19" width="9.125" style="2" customWidth="1"/>
    <col min="20" max="20" width="12.25" style="2" customWidth="1"/>
    <col min="21" max="21" width="9.125" style="2" customWidth="1"/>
    <col min="22" max="22" width="12.25" style="2" customWidth="1"/>
    <col min="23" max="23" width="10.5" style="2" customWidth="1"/>
    <col min="24" max="24" width="12.25" style="2" customWidth="1"/>
    <col min="25" max="25" width="10.5" style="2" customWidth="1"/>
    <col min="26" max="26" width="12.25" style="2" customWidth="1"/>
    <col min="27" max="27" width="14.125" style="2" customWidth="1"/>
    <col min="28" max="28" width="12.25" style="2" customWidth="1"/>
    <col min="29" max="29" width="11.5" style="2" customWidth="1"/>
    <col min="30" max="30" width="12.25" style="2" customWidth="1"/>
    <col min="31" max="31" width="9.125" style="2" customWidth="1"/>
    <col min="32" max="32" width="12.25" style="2" customWidth="1"/>
    <col min="33" max="33" width="10.5" style="2" customWidth="1"/>
    <col min="34" max="34" width="12.25" style="2" customWidth="1"/>
    <col min="35" max="35" width="11.625" style="2" customWidth="1"/>
    <col min="36" max="36" width="12.25" style="2" customWidth="1"/>
    <col min="37" max="37" width="9.125" style="2" customWidth="1"/>
    <col min="38" max="38" width="13.1166666666667" style="2" customWidth="1"/>
    <col min="39" max="39" width="9.125" style="2" customWidth="1"/>
    <col min="40" max="40" width="12.25" style="2" customWidth="1"/>
    <col min="41" max="41" width="10.5" style="2" customWidth="1"/>
    <col min="42" max="42" width="12.25" style="2" customWidth="1"/>
    <col min="43" max="43" width="9.125" style="2" customWidth="1"/>
    <col min="44" max="44" width="14.125" style="1"/>
    <col min="45" max="16384" width="9" style="2"/>
  </cols>
  <sheetData>
    <row r="1" ht="31" customHeight="1" spans="1:4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="1" customFormat="1" spans="1:44">
      <c r="A2" s="5" t="s">
        <v>1</v>
      </c>
      <c r="B2" s="5" t="s">
        <v>2</v>
      </c>
      <c r="C2" s="5"/>
      <c r="D2" s="5" t="s">
        <v>3</v>
      </c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  <c r="T2" s="5" t="s">
        <v>11</v>
      </c>
      <c r="U2" s="5"/>
      <c r="V2" s="5" t="s">
        <v>12</v>
      </c>
      <c r="W2" s="5"/>
      <c r="X2" s="5" t="s">
        <v>13</v>
      </c>
      <c r="Y2" s="5"/>
      <c r="Z2" s="5" t="s">
        <v>14</v>
      </c>
      <c r="AA2" s="5"/>
      <c r="AB2" s="5" t="s">
        <v>15</v>
      </c>
      <c r="AC2" s="5"/>
      <c r="AD2" s="5" t="s">
        <v>16</v>
      </c>
      <c r="AE2" s="5"/>
      <c r="AF2" s="5" t="s">
        <v>17</v>
      </c>
      <c r="AG2" s="5"/>
      <c r="AH2" s="5" t="s">
        <v>18</v>
      </c>
      <c r="AI2" s="5"/>
      <c r="AJ2" s="5" t="s">
        <v>19</v>
      </c>
      <c r="AK2" s="5"/>
      <c r="AL2" s="5" t="s">
        <v>20</v>
      </c>
      <c r="AM2" s="5"/>
      <c r="AN2" s="5" t="s">
        <v>21</v>
      </c>
      <c r="AO2" s="5"/>
      <c r="AP2" s="5" t="s">
        <v>22</v>
      </c>
      <c r="AQ2" s="5"/>
      <c r="AR2" s="11" t="s">
        <v>23</v>
      </c>
    </row>
    <row r="3" s="1" customFormat="1" spans="1:44">
      <c r="A3" s="6"/>
      <c r="B3" s="5" t="s">
        <v>24</v>
      </c>
      <c r="C3" s="5" t="s">
        <v>25</v>
      </c>
      <c r="D3" s="5" t="s">
        <v>24</v>
      </c>
      <c r="E3" s="5" t="s">
        <v>25</v>
      </c>
      <c r="F3" s="5" t="s">
        <v>24</v>
      </c>
      <c r="G3" s="5" t="s">
        <v>25</v>
      </c>
      <c r="H3" s="5" t="s">
        <v>24</v>
      </c>
      <c r="I3" s="5" t="s">
        <v>25</v>
      </c>
      <c r="J3" s="5" t="s">
        <v>24</v>
      </c>
      <c r="K3" s="5" t="s">
        <v>25</v>
      </c>
      <c r="L3" s="5" t="s">
        <v>24</v>
      </c>
      <c r="M3" s="5" t="s">
        <v>25</v>
      </c>
      <c r="N3" s="5" t="s">
        <v>24</v>
      </c>
      <c r="O3" s="5" t="s">
        <v>25</v>
      </c>
      <c r="P3" s="5" t="s">
        <v>24</v>
      </c>
      <c r="Q3" s="5" t="s">
        <v>25</v>
      </c>
      <c r="R3" s="5" t="s">
        <v>24</v>
      </c>
      <c r="S3" s="5" t="s">
        <v>25</v>
      </c>
      <c r="T3" s="5" t="s">
        <v>24</v>
      </c>
      <c r="U3" s="5" t="s">
        <v>25</v>
      </c>
      <c r="V3" s="5" t="s">
        <v>24</v>
      </c>
      <c r="W3" s="5" t="s">
        <v>25</v>
      </c>
      <c r="X3" s="5" t="s">
        <v>24</v>
      </c>
      <c r="Y3" s="5" t="s">
        <v>25</v>
      </c>
      <c r="Z3" s="5" t="s">
        <v>24</v>
      </c>
      <c r="AA3" s="5" t="s">
        <v>25</v>
      </c>
      <c r="AB3" s="5" t="s">
        <v>24</v>
      </c>
      <c r="AC3" s="5" t="s">
        <v>25</v>
      </c>
      <c r="AD3" s="5" t="s">
        <v>24</v>
      </c>
      <c r="AE3" s="5" t="s">
        <v>25</v>
      </c>
      <c r="AF3" s="5" t="s">
        <v>24</v>
      </c>
      <c r="AG3" s="5" t="s">
        <v>25</v>
      </c>
      <c r="AH3" s="5" t="s">
        <v>24</v>
      </c>
      <c r="AI3" s="5" t="s">
        <v>25</v>
      </c>
      <c r="AJ3" s="5" t="s">
        <v>24</v>
      </c>
      <c r="AK3" s="5" t="s">
        <v>25</v>
      </c>
      <c r="AL3" s="5" t="s">
        <v>24</v>
      </c>
      <c r="AM3" s="5" t="s">
        <v>25</v>
      </c>
      <c r="AN3" s="5" t="s">
        <v>24</v>
      </c>
      <c r="AO3" s="5" t="s">
        <v>25</v>
      </c>
      <c r="AP3" s="5" t="s">
        <v>24</v>
      </c>
      <c r="AQ3" s="5" t="s">
        <v>25</v>
      </c>
      <c r="AR3" s="12"/>
    </row>
    <row r="4" spans="1:44">
      <c r="A4" s="7" t="s">
        <v>26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13.7933</v>
      </c>
      <c r="Y4" s="8">
        <v>5728.37</v>
      </c>
      <c r="Z4" s="8">
        <v>530.29</v>
      </c>
      <c r="AA4" s="8">
        <v>220227.34</v>
      </c>
      <c r="AB4" s="8">
        <v>76.84</v>
      </c>
      <c r="AC4" s="8">
        <v>31912.3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13">
        <f t="shared" ref="AR4:AR13" si="0">G4+W4+Y4+AA4+AC4+AE4+AG4+AO4+M4+E4+C4+I4+K4+O4+Q4+S4+U4+AI4+AK4+AM4+AQ4</f>
        <v>257868.01</v>
      </c>
    </row>
    <row r="5" spans="1:44">
      <c r="A5" s="9" t="s">
        <v>27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30.1231</v>
      </c>
      <c r="Y5" s="10">
        <v>12510.13</v>
      </c>
      <c r="Z5" s="10">
        <v>230.71</v>
      </c>
      <c r="AA5" s="10">
        <v>95815.52</v>
      </c>
      <c r="AB5" s="10">
        <v>42.58</v>
      </c>
      <c r="AC5" s="10">
        <v>17681.42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3">
        <f t="shared" si="0"/>
        <v>126007.07</v>
      </c>
    </row>
    <row r="6" spans="1:44">
      <c r="A6" s="9" t="s">
        <v>28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140</v>
      </c>
      <c r="W6" s="10">
        <v>58142</v>
      </c>
      <c r="X6" s="10">
        <v>26.7843</v>
      </c>
      <c r="Y6" s="10">
        <v>11123.52</v>
      </c>
      <c r="Z6" s="10">
        <v>0.19</v>
      </c>
      <c r="AA6" s="10">
        <v>76.83</v>
      </c>
      <c r="AB6" s="10">
        <v>78.38</v>
      </c>
      <c r="AC6" s="10">
        <v>32549.17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3">
        <f t="shared" si="0"/>
        <v>101891.52</v>
      </c>
    </row>
    <row r="7" spans="1:44">
      <c r="A7" s="9" t="s">
        <v>29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18</v>
      </c>
      <c r="W7" s="10">
        <v>7475.4</v>
      </c>
      <c r="X7" s="10">
        <v>292.4824</v>
      </c>
      <c r="Y7" s="10">
        <v>121467.96</v>
      </c>
      <c r="Z7" s="10">
        <v>1048.85</v>
      </c>
      <c r="AA7" s="10">
        <v>435586.97</v>
      </c>
      <c r="AB7" s="10">
        <v>40.57</v>
      </c>
      <c r="AC7" s="10">
        <v>16848.36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3">
        <f t="shared" si="0"/>
        <v>581378.69</v>
      </c>
    </row>
    <row r="8" spans="1:44">
      <c r="A8" s="9" t="s">
        <v>30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303.86</v>
      </c>
      <c r="W8" s="10">
        <v>126192.81</v>
      </c>
      <c r="X8" s="10">
        <v>23.8512</v>
      </c>
      <c r="Y8" s="10">
        <v>9905.38</v>
      </c>
      <c r="Z8" s="10">
        <v>0</v>
      </c>
      <c r="AA8" s="10">
        <v>0</v>
      </c>
      <c r="AB8" s="10">
        <v>0.65</v>
      </c>
      <c r="AC8" s="10">
        <v>269.46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3">
        <f t="shared" si="0"/>
        <v>136367.65</v>
      </c>
    </row>
    <row r="9" spans="1:44">
      <c r="A9" s="9" t="s">
        <v>31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127</v>
      </c>
      <c r="W9" s="10">
        <v>52743.1</v>
      </c>
      <c r="X9" s="10">
        <v>110.8881</v>
      </c>
      <c r="Y9" s="10">
        <v>46051.83</v>
      </c>
      <c r="Z9" s="10">
        <v>3145.79</v>
      </c>
      <c r="AA9" s="10">
        <v>1306446.1</v>
      </c>
      <c r="AB9" s="10">
        <v>1.15</v>
      </c>
      <c r="AC9" s="10">
        <v>476.86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3">
        <f t="shared" si="0"/>
        <v>1405717.89</v>
      </c>
    </row>
    <row r="10" spans="1:44">
      <c r="A10" s="9" t="s">
        <v>32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8</v>
      </c>
      <c r="W10" s="10">
        <v>3322.4</v>
      </c>
      <c r="X10" s="10">
        <v>181.6185</v>
      </c>
      <c r="Y10" s="10">
        <v>75426.14</v>
      </c>
      <c r="Z10" s="10">
        <v>1219.67</v>
      </c>
      <c r="AA10" s="10">
        <v>506528.12</v>
      </c>
      <c r="AB10" s="10">
        <v>8.99</v>
      </c>
      <c r="AC10" s="10">
        <v>3732.44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3">
        <f t="shared" si="0"/>
        <v>589009.1</v>
      </c>
    </row>
    <row r="11" spans="1:44">
      <c r="A11" s="9" t="s">
        <v>33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275.0094</v>
      </c>
      <c r="Y11" s="10">
        <v>114211.4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3">
        <f t="shared" si="0"/>
        <v>114211.4</v>
      </c>
    </row>
    <row r="12" spans="1:44">
      <c r="A12" s="9" t="s">
        <v>34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218</v>
      </c>
      <c r="W12" s="10">
        <v>90535.4</v>
      </c>
      <c r="X12" s="10">
        <v>334.149</v>
      </c>
      <c r="Y12" s="10">
        <v>138772.1</v>
      </c>
      <c r="Z12" s="10">
        <v>5642.74</v>
      </c>
      <c r="AA12" s="10">
        <v>2343430.2</v>
      </c>
      <c r="AB12" s="10">
        <v>1825.96</v>
      </c>
      <c r="AC12" s="10">
        <v>758322.74</v>
      </c>
      <c r="AD12" s="10">
        <v>0</v>
      </c>
      <c r="AE12" s="10">
        <v>0</v>
      </c>
      <c r="AF12" s="10">
        <v>1584</v>
      </c>
      <c r="AG12" s="10">
        <v>657835.2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3">
        <f t="shared" si="0"/>
        <v>3988895.64</v>
      </c>
    </row>
    <row r="13" s="2" customFormat="1" spans="1:44">
      <c r="A13" s="9" t="s">
        <v>35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20</v>
      </c>
      <c r="W13" s="10">
        <v>8306</v>
      </c>
      <c r="X13" s="10">
        <v>28.2963</v>
      </c>
      <c r="Y13" s="10">
        <v>11751.44</v>
      </c>
      <c r="Z13" s="10">
        <v>358.4</v>
      </c>
      <c r="AA13" s="10">
        <v>148841.44</v>
      </c>
      <c r="AB13" s="10">
        <v>0.35</v>
      </c>
      <c r="AC13" s="10">
        <v>144.88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3">
        <f t="shared" si="0"/>
        <v>169043.76</v>
      </c>
    </row>
    <row r="14" spans="1:44">
      <c r="A14" s="9" t="s">
        <v>36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67.5</v>
      </c>
      <c r="AG14" s="10">
        <v>28032.75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3">
        <v>0</v>
      </c>
    </row>
    <row r="15" spans="1:44">
      <c r="A15" s="9" t="s">
        <v>37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175</v>
      </c>
      <c r="W15" s="10">
        <v>72677.5</v>
      </c>
      <c r="X15" s="10">
        <v>341.674</v>
      </c>
      <c r="Y15" s="10">
        <v>141897.19</v>
      </c>
      <c r="Z15" s="10">
        <v>2785.93</v>
      </c>
      <c r="AA15" s="10">
        <v>1156996.8</v>
      </c>
      <c r="AB15" s="10">
        <v>204.91</v>
      </c>
      <c r="AC15" s="10">
        <v>85097.58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3">
        <f t="shared" ref="AR14:AR35" si="1">G15+W15+Y15+AA15+AC15+AE15+AG15+AO15+M15+E15+C15+I15+K15+O15+Q15+S15+U15+AI15+AK15+AM15+AQ15</f>
        <v>1456669.07</v>
      </c>
    </row>
    <row r="16" spans="1:44">
      <c r="A16" s="9" t="s">
        <v>38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33</v>
      </c>
      <c r="W16" s="10">
        <v>13704.9</v>
      </c>
      <c r="X16" s="10">
        <v>126.9679</v>
      </c>
      <c r="Y16" s="10">
        <v>52729.79</v>
      </c>
      <c r="Z16" s="10">
        <v>890.05</v>
      </c>
      <c r="AA16" s="10">
        <v>369639</v>
      </c>
      <c r="AB16" s="10">
        <v>10.21</v>
      </c>
      <c r="AC16" s="10">
        <v>4239.07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3">
        <f t="shared" si="1"/>
        <v>440312.76</v>
      </c>
    </row>
    <row r="17" spans="1:44">
      <c r="A17" s="9" t="s">
        <v>39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278.0293</v>
      </c>
      <c r="Y17" s="10">
        <v>115465.58</v>
      </c>
      <c r="Z17" s="10">
        <v>3953.74</v>
      </c>
      <c r="AA17" s="10">
        <v>1641987.2</v>
      </c>
      <c r="AB17" s="10">
        <v>13.06</v>
      </c>
      <c r="AC17" s="10">
        <v>5423.25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3">
        <f t="shared" si="1"/>
        <v>1762876.03</v>
      </c>
    </row>
    <row r="18" spans="1:44">
      <c r="A18" s="9" t="s">
        <v>40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96</v>
      </c>
      <c r="W18" s="10">
        <v>39868.8</v>
      </c>
      <c r="X18" s="10">
        <v>672.5729</v>
      </c>
      <c r="Y18" s="10">
        <v>279319.53</v>
      </c>
      <c r="Z18" s="10">
        <v>2660.17</v>
      </c>
      <c r="AA18" s="10">
        <v>1104767.4</v>
      </c>
      <c r="AB18" s="10">
        <v>71.61</v>
      </c>
      <c r="AC18" s="10">
        <v>29737.69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3">
        <f t="shared" si="1"/>
        <v>1453693.42</v>
      </c>
    </row>
    <row r="19" spans="1:44">
      <c r="A19" s="9" t="s">
        <v>41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95.5422</v>
      </c>
      <c r="Y19" s="10">
        <v>39678.67</v>
      </c>
      <c r="Z19" s="10">
        <v>1588.94</v>
      </c>
      <c r="AA19" s="10">
        <v>659885.1</v>
      </c>
      <c r="AB19" s="10">
        <v>228.81</v>
      </c>
      <c r="AC19" s="10">
        <v>95023.42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3">
        <f t="shared" si="1"/>
        <v>794587.19</v>
      </c>
    </row>
    <row r="20" spans="1:44">
      <c r="A20" s="9" t="s">
        <v>42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78.9616</v>
      </c>
      <c r="Y20" s="10">
        <v>32792.74</v>
      </c>
      <c r="Z20" s="10">
        <v>728.29</v>
      </c>
      <c r="AA20" s="10">
        <v>302459.25</v>
      </c>
      <c r="AB20" s="10">
        <v>59.66</v>
      </c>
      <c r="AC20" s="10">
        <v>24778.04</v>
      </c>
      <c r="AD20" s="10">
        <v>0</v>
      </c>
      <c r="AE20" s="10">
        <v>0</v>
      </c>
      <c r="AF20" s="10">
        <v>1512</v>
      </c>
      <c r="AG20" s="10">
        <v>627933.6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3">
        <f t="shared" si="1"/>
        <v>987963.63</v>
      </c>
    </row>
    <row r="21" s="2" customFormat="1" spans="1:44">
      <c r="A21" s="9" t="s">
        <v>43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127.6125</v>
      </c>
      <c r="Y21" s="10">
        <v>52997.48</v>
      </c>
      <c r="Z21" s="10">
        <v>354.66</v>
      </c>
      <c r="AA21" s="10">
        <v>147291.12</v>
      </c>
      <c r="AB21" s="10">
        <v>178.69</v>
      </c>
      <c r="AC21" s="10">
        <v>74209.53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3">
        <f t="shared" si="1"/>
        <v>274498.13</v>
      </c>
    </row>
    <row r="22" spans="1:44">
      <c r="A22" s="9" t="s">
        <v>44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3">
        <v>0</v>
      </c>
    </row>
    <row r="23" spans="1:44">
      <c r="A23" s="9" t="s">
        <v>45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182.544</v>
      </c>
      <c r="Y23" s="10">
        <v>75810.53</v>
      </c>
      <c r="Z23" s="10">
        <v>2109.91</v>
      </c>
      <c r="AA23" s="10">
        <v>876245.6</v>
      </c>
      <c r="AB23" s="10">
        <v>0.33</v>
      </c>
      <c r="AC23" s="10">
        <v>137.07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3">
        <f t="shared" si="1"/>
        <v>952193.2</v>
      </c>
    </row>
    <row r="24" spans="1:44">
      <c r="A24" s="9" t="s">
        <v>46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99.5498</v>
      </c>
      <c r="Y24" s="10">
        <v>41343.05</v>
      </c>
      <c r="Z24" s="10">
        <v>1381.41</v>
      </c>
      <c r="AA24" s="10">
        <v>573701.25</v>
      </c>
      <c r="AB24" s="10">
        <v>1.07</v>
      </c>
      <c r="AC24" s="10">
        <v>444.58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3">
        <f t="shared" si="1"/>
        <v>615488.88</v>
      </c>
    </row>
    <row r="25" spans="1:44">
      <c r="A25" s="9" t="s">
        <v>47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94.7212</v>
      </c>
      <c r="Y25" s="10">
        <v>39337.72</v>
      </c>
      <c r="Z25" s="10">
        <v>1744.25</v>
      </c>
      <c r="AA25" s="10">
        <v>724387.9</v>
      </c>
      <c r="AB25" s="10">
        <v>0.64</v>
      </c>
      <c r="AC25" s="10">
        <v>266.04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3">
        <f t="shared" si="1"/>
        <v>763991.66</v>
      </c>
    </row>
    <row r="26" spans="1:44">
      <c r="A26" s="9" t="s">
        <v>48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142</v>
      </c>
      <c r="W26" s="10">
        <v>58972.6</v>
      </c>
      <c r="X26" s="10">
        <v>145.4233</v>
      </c>
      <c r="Y26" s="10">
        <v>60394.28</v>
      </c>
      <c r="Z26" s="10">
        <v>2212.86</v>
      </c>
      <c r="AA26" s="10">
        <v>918999.06</v>
      </c>
      <c r="AB26" s="10">
        <v>8.84</v>
      </c>
      <c r="AC26" s="10">
        <v>3672.39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3">
        <f t="shared" si="1"/>
        <v>1042038.33</v>
      </c>
    </row>
    <row r="27" spans="1:44">
      <c r="A27" s="9" t="s">
        <v>49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70</v>
      </c>
      <c r="W27" s="10">
        <v>29071</v>
      </c>
      <c r="X27" s="10">
        <v>187.1618</v>
      </c>
      <c r="Y27" s="10">
        <v>77728.29</v>
      </c>
      <c r="Z27" s="10">
        <v>1495.68</v>
      </c>
      <c r="AA27" s="10">
        <v>621155.9</v>
      </c>
      <c r="AB27" s="10">
        <v>21.13</v>
      </c>
      <c r="AC27" s="10">
        <v>8773.8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3">
        <f t="shared" si="1"/>
        <v>736728.99</v>
      </c>
    </row>
    <row r="28" spans="1:44">
      <c r="A28" s="9" t="s">
        <v>50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461</v>
      </c>
      <c r="W28" s="10">
        <v>191453.3</v>
      </c>
      <c r="X28" s="10">
        <v>167.0295</v>
      </c>
      <c r="Y28" s="10">
        <v>69367.33</v>
      </c>
      <c r="Z28" s="10">
        <v>2682.4</v>
      </c>
      <c r="AA28" s="10">
        <v>1114001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3">
        <f t="shared" si="1"/>
        <v>1374821.63</v>
      </c>
    </row>
    <row r="29" spans="1:44">
      <c r="A29" s="9" t="s">
        <v>51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267.5619</v>
      </c>
      <c r="Y29" s="10">
        <v>111118.47</v>
      </c>
      <c r="Z29" s="10">
        <v>1194.2</v>
      </c>
      <c r="AA29" s="10">
        <v>495950</v>
      </c>
      <c r="AB29" s="10">
        <v>45.81</v>
      </c>
      <c r="AC29" s="10">
        <v>19026.19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3">
        <f t="shared" si="1"/>
        <v>626094.66</v>
      </c>
    </row>
    <row r="30" spans="1:44">
      <c r="A30" s="9" t="s">
        <v>52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3">
        <f t="shared" si="1"/>
        <v>0</v>
      </c>
    </row>
    <row r="31" spans="1:44">
      <c r="A31" s="9" t="s">
        <v>53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3">
        <f t="shared" si="1"/>
        <v>0</v>
      </c>
    </row>
    <row r="32" spans="1:44">
      <c r="A32" s="9" t="s">
        <v>54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13.6371</v>
      </c>
      <c r="Y32" s="10">
        <v>7902.72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3">
        <f t="shared" si="1"/>
        <v>7902.72</v>
      </c>
    </row>
    <row r="33" spans="1:44">
      <c r="A33" s="9" t="s">
        <v>55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0.39</v>
      </c>
      <c r="W33" s="10">
        <v>203.74</v>
      </c>
      <c r="X33" s="10">
        <v>0.4552</v>
      </c>
      <c r="Y33" s="10">
        <v>236.54</v>
      </c>
      <c r="Z33" s="10">
        <v>0</v>
      </c>
      <c r="AA33" s="10">
        <v>0</v>
      </c>
      <c r="AB33" s="10">
        <v>8.89</v>
      </c>
      <c r="AC33" s="10">
        <v>4621.48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3">
        <f t="shared" si="1"/>
        <v>5061.76</v>
      </c>
    </row>
    <row r="34" spans="1:44">
      <c r="A34" s="9" t="s">
        <v>56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3">
        <f t="shared" si="1"/>
        <v>0</v>
      </c>
    </row>
    <row r="35" spans="1:44">
      <c r="A35" s="9" t="s">
        <v>57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0.16</v>
      </c>
      <c r="W35" s="10">
        <v>107.45</v>
      </c>
      <c r="X35" s="10">
        <v>0.2051</v>
      </c>
      <c r="Y35" s="10">
        <v>134.72</v>
      </c>
      <c r="Z35" s="10">
        <v>222.08</v>
      </c>
      <c r="AA35" s="10">
        <v>145864.11</v>
      </c>
      <c r="AB35" s="10">
        <v>12.85</v>
      </c>
      <c r="AC35" s="10">
        <v>8438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3">
        <f t="shared" si="1"/>
        <v>154544.28</v>
      </c>
    </row>
    <row r="36" spans="1:44">
      <c r="A36" s="9" t="s">
        <v>58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0.64</v>
      </c>
      <c r="W36" s="10">
        <v>246.08</v>
      </c>
      <c r="X36" s="10">
        <v>0.4871</v>
      </c>
      <c r="Y36" s="10">
        <v>188.17</v>
      </c>
      <c r="Z36" s="10">
        <v>0</v>
      </c>
      <c r="AA36" s="10">
        <v>0</v>
      </c>
      <c r="AB36" s="10">
        <v>22.8</v>
      </c>
      <c r="AC36" s="10">
        <v>8808.72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3">
        <f t="shared" ref="AR36:AR44" si="2">G36+W36+Y36+AA36+AC36+AE36+AG36+AO36+M36+E36+C36+I36+K36+O36+Q36+S36+U36+AI36+AK36+AM36+AQ36</f>
        <v>9242.97</v>
      </c>
    </row>
    <row r="37" spans="1:44">
      <c r="A37" s="9" t="s">
        <v>59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125.62</v>
      </c>
      <c r="W37" s="10">
        <v>50952.65</v>
      </c>
      <c r="X37" s="10">
        <v>188.4343</v>
      </c>
      <c r="Y37" s="10">
        <v>76428.97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3">
        <f t="shared" si="2"/>
        <v>127381.62</v>
      </c>
    </row>
    <row r="38" spans="1:44">
      <c r="A38" s="9" t="s">
        <v>60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847.17</v>
      </c>
      <c r="W38" s="10">
        <v>356067.02</v>
      </c>
      <c r="X38" s="10">
        <v>1270.7602</v>
      </c>
      <c r="Y38" s="10">
        <v>534100.52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3">
        <f t="shared" si="2"/>
        <v>890167.54</v>
      </c>
    </row>
    <row r="39" spans="1:44">
      <c r="A39" s="9" t="s">
        <v>61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9.1832</v>
      </c>
      <c r="Y39" s="10">
        <v>3980.9</v>
      </c>
      <c r="Z39" s="10">
        <v>6.05</v>
      </c>
      <c r="AA39" s="10">
        <v>2620.51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3">
        <f t="shared" si="2"/>
        <v>6601.41</v>
      </c>
    </row>
    <row r="40" spans="1:44">
      <c r="A40" s="9" t="s">
        <v>62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41.44</v>
      </c>
      <c r="W40" s="10">
        <v>17965.19</v>
      </c>
      <c r="X40" s="10">
        <v>29.8582</v>
      </c>
      <c r="Y40" s="10">
        <v>12943.55</v>
      </c>
      <c r="Z40" s="10">
        <v>127.57</v>
      </c>
      <c r="AA40" s="10">
        <v>55300.29</v>
      </c>
      <c r="AB40" s="10">
        <v>63.12</v>
      </c>
      <c r="AC40" s="10">
        <v>27363.83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3">
        <f t="shared" si="2"/>
        <v>113572.86</v>
      </c>
    </row>
    <row r="41" spans="1:44">
      <c r="A41" s="9" t="s">
        <v>63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3">
        <f t="shared" si="2"/>
        <v>0</v>
      </c>
    </row>
    <row r="42" spans="1:44">
      <c r="A42" s="9" t="s">
        <v>64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1.7236</v>
      </c>
      <c r="Y42" s="10">
        <v>747.19</v>
      </c>
      <c r="Z42" s="10">
        <v>67.97</v>
      </c>
      <c r="AA42" s="10">
        <v>29463.26</v>
      </c>
      <c r="AB42" s="10">
        <v>1.07</v>
      </c>
      <c r="AC42" s="10">
        <v>463.72</v>
      </c>
      <c r="AD42" s="10">
        <v>0</v>
      </c>
      <c r="AE42" s="10">
        <v>0</v>
      </c>
      <c r="AF42" s="10">
        <v>26.83</v>
      </c>
      <c r="AG42" s="10">
        <v>11629.5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3">
        <f t="shared" si="2"/>
        <v>42303.67</v>
      </c>
    </row>
    <row r="43" spans="1:44">
      <c r="A43" s="9" t="s">
        <v>65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4.7397</v>
      </c>
      <c r="Y43" s="10">
        <v>2054.66</v>
      </c>
      <c r="Z43" s="10">
        <v>412.55</v>
      </c>
      <c r="AA43" s="10">
        <v>178840.86</v>
      </c>
      <c r="AB43" s="10">
        <v>0.33</v>
      </c>
      <c r="AC43" s="10">
        <v>141.63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3">
        <f t="shared" si="2"/>
        <v>181037.15</v>
      </c>
    </row>
    <row r="44" spans="1:44">
      <c r="A44" s="9" t="s">
        <v>66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1.5494</v>
      </c>
      <c r="Y44" s="10">
        <v>720.49</v>
      </c>
      <c r="Z44" s="10">
        <v>0</v>
      </c>
      <c r="AA44" s="10">
        <v>0</v>
      </c>
      <c r="AB44" s="10">
        <v>3.35</v>
      </c>
      <c r="AC44" s="10">
        <v>1556.49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3">
        <f t="shared" si="2"/>
        <v>2276.98</v>
      </c>
    </row>
    <row r="45" spans="1:44">
      <c r="A45" s="9" t="s">
        <v>67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0.47</v>
      </c>
      <c r="K45" s="10">
        <v>205.7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0.245</v>
      </c>
      <c r="Y45" s="10">
        <v>106.2</v>
      </c>
      <c r="Z45" s="10">
        <v>0</v>
      </c>
      <c r="AA45" s="10">
        <v>0</v>
      </c>
      <c r="AB45" s="10">
        <v>0.09</v>
      </c>
      <c r="AC45" s="10">
        <v>37.02</v>
      </c>
      <c r="AD45" s="10">
        <v>0</v>
      </c>
      <c r="AE45" s="10">
        <v>0</v>
      </c>
      <c r="AF45" s="10">
        <v>87.16</v>
      </c>
      <c r="AG45" s="10">
        <v>37785.59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3">
        <f t="shared" ref="AR37:AR64" si="3">G45+W45+Y45+AA45+AC45+AE45+AG45+AO45+M45+E45+C45+I45+K45+O45+Q45+S45+U45+AI45+AK45+AM45+AQ45</f>
        <v>38134.51</v>
      </c>
    </row>
    <row r="46" spans="1:44">
      <c r="A46" s="9" t="s">
        <v>68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0.05</v>
      </c>
      <c r="AC46" s="10">
        <v>21.79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3">
        <f t="shared" si="3"/>
        <v>21.79</v>
      </c>
    </row>
    <row r="47" spans="1:44">
      <c r="A47" s="9" t="s">
        <v>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3">
        <f t="shared" si="3"/>
        <v>0</v>
      </c>
    </row>
    <row r="48" s="2" customFormat="1" spans="1:44">
      <c r="A48" s="9" t="s">
        <v>70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3">
        <f t="shared" si="3"/>
        <v>0</v>
      </c>
    </row>
    <row r="49" spans="1:44">
      <c r="A49" s="9" t="s">
        <v>71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12.12</v>
      </c>
      <c r="W49" s="10">
        <v>5252.2</v>
      </c>
      <c r="X49" s="10">
        <v>20.888</v>
      </c>
      <c r="Y49" s="10">
        <v>9054.94</v>
      </c>
      <c r="Z49" s="10">
        <v>649.99</v>
      </c>
      <c r="AA49" s="10">
        <v>281768.94</v>
      </c>
      <c r="AB49" s="10">
        <v>3.06</v>
      </c>
      <c r="AC49" s="10">
        <v>1325.89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3">
        <f t="shared" si="3"/>
        <v>297401.97</v>
      </c>
    </row>
    <row r="50" spans="1:44">
      <c r="A50" s="9" t="s">
        <v>72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2.7568</v>
      </c>
      <c r="Y50" s="10">
        <v>1281.9</v>
      </c>
      <c r="Z50" s="10">
        <v>0</v>
      </c>
      <c r="AA50" s="10">
        <v>0</v>
      </c>
      <c r="AB50" s="10">
        <v>1.87</v>
      </c>
      <c r="AC50" s="10">
        <v>868.13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3">
        <f t="shared" si="3"/>
        <v>2150.03</v>
      </c>
    </row>
    <row r="51" spans="1:44">
      <c r="A51" s="9" t="s">
        <v>73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0.5237</v>
      </c>
      <c r="Y51" s="10">
        <v>227.02</v>
      </c>
      <c r="Z51" s="10">
        <v>0</v>
      </c>
      <c r="AA51" s="10">
        <v>0</v>
      </c>
      <c r="AB51" s="10">
        <v>0.35</v>
      </c>
      <c r="AC51" s="10">
        <v>152.31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3">
        <f t="shared" si="3"/>
        <v>379.33</v>
      </c>
    </row>
    <row r="52" spans="1:44">
      <c r="A52" s="9" t="s">
        <v>74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0.31</v>
      </c>
      <c r="W52" s="10">
        <v>136.25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3">
        <f t="shared" si="3"/>
        <v>136.25</v>
      </c>
    </row>
    <row r="53" spans="1:44">
      <c r="A53" s="9" t="s">
        <v>75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1.5839</v>
      </c>
      <c r="Y53" s="10">
        <v>686.6</v>
      </c>
      <c r="Z53" s="10">
        <v>0</v>
      </c>
      <c r="AA53" s="10">
        <v>0</v>
      </c>
      <c r="AB53" s="10">
        <v>0.85</v>
      </c>
      <c r="AC53" s="10">
        <v>369.72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3">
        <f t="shared" si="3"/>
        <v>1056.32</v>
      </c>
    </row>
    <row r="54" spans="1:44">
      <c r="A54" s="9" t="s">
        <v>76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3">
        <f t="shared" si="3"/>
        <v>0</v>
      </c>
    </row>
    <row r="55" spans="1:44">
      <c r="A55" s="9" t="s">
        <v>77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53.7826</v>
      </c>
      <c r="Y55" s="10">
        <v>23314.76</v>
      </c>
      <c r="Z55" s="10">
        <v>141.77</v>
      </c>
      <c r="AA55" s="10">
        <v>61456.86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3">
        <f t="shared" si="3"/>
        <v>84771.62</v>
      </c>
    </row>
    <row r="56" spans="1:44">
      <c r="A56" s="9" t="s">
        <v>78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0.15</v>
      </c>
      <c r="AA56" s="10">
        <v>66.76</v>
      </c>
      <c r="AB56" s="10">
        <v>9.65</v>
      </c>
      <c r="AC56" s="10">
        <v>4185.33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3">
        <f t="shared" si="3"/>
        <v>4252.09</v>
      </c>
    </row>
    <row r="57" spans="1:44">
      <c r="A57" s="9" t="s">
        <v>79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17.58</v>
      </c>
      <c r="W57" s="10">
        <v>7620.71</v>
      </c>
      <c r="X57" s="10">
        <v>4.5369</v>
      </c>
      <c r="Y57" s="10">
        <v>1966.75</v>
      </c>
      <c r="Z57" s="10">
        <v>117.63</v>
      </c>
      <c r="AA57" s="10">
        <v>50993.48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3">
        <f t="shared" si="3"/>
        <v>60580.94</v>
      </c>
    </row>
    <row r="58" spans="1:44">
      <c r="A58" s="9" t="s">
        <v>80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3.4426</v>
      </c>
      <c r="Y58" s="10">
        <v>1492.37</v>
      </c>
      <c r="Z58" s="10">
        <v>6.15</v>
      </c>
      <c r="AA58" s="10">
        <v>2666.03</v>
      </c>
      <c r="AB58" s="10">
        <v>10.54</v>
      </c>
      <c r="AC58" s="10">
        <v>4569.95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3">
        <f t="shared" si="3"/>
        <v>8728.35</v>
      </c>
    </row>
    <row r="59" spans="1:44">
      <c r="A59" s="9" t="s">
        <v>81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5.0247</v>
      </c>
      <c r="Y59" s="10">
        <v>2336.47</v>
      </c>
      <c r="Z59" s="10">
        <v>274.5</v>
      </c>
      <c r="AA59" s="10">
        <v>127643.42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3">
        <f t="shared" si="3"/>
        <v>129979.89</v>
      </c>
    </row>
    <row r="60" spans="1:44">
      <c r="A60" s="9" t="s">
        <v>82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2.7</v>
      </c>
      <c r="W60" s="10">
        <v>1120.35</v>
      </c>
      <c r="X60" s="10">
        <v>4.0465</v>
      </c>
      <c r="Y60" s="10">
        <v>1680.5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11.45</v>
      </c>
      <c r="AO60" s="10">
        <v>4755.19</v>
      </c>
      <c r="AP60" s="10">
        <v>0</v>
      </c>
      <c r="AQ60" s="10">
        <v>0</v>
      </c>
      <c r="AR60" s="13">
        <f t="shared" si="3"/>
        <v>7556.04</v>
      </c>
    </row>
    <row r="61" spans="1:44">
      <c r="A61" s="9" t="s">
        <v>83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6.06</v>
      </c>
      <c r="W61" s="10">
        <v>2518.42</v>
      </c>
      <c r="X61" s="10">
        <v>9.0962</v>
      </c>
      <c r="Y61" s="10">
        <v>3777.63</v>
      </c>
      <c r="Z61" s="10">
        <v>0</v>
      </c>
      <c r="AA61" s="10">
        <v>0</v>
      </c>
      <c r="AB61" s="10">
        <v>24.26</v>
      </c>
      <c r="AC61" s="10">
        <v>10073.68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24.17</v>
      </c>
      <c r="AO61" s="10">
        <v>10037.8</v>
      </c>
      <c r="AP61" s="10">
        <v>0</v>
      </c>
      <c r="AQ61" s="10">
        <v>0</v>
      </c>
      <c r="AR61" s="13">
        <f t="shared" si="3"/>
        <v>26407.53</v>
      </c>
    </row>
    <row r="62" spans="1:44">
      <c r="A62" s="9" t="s">
        <v>84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3">
        <f t="shared" si="3"/>
        <v>0</v>
      </c>
    </row>
    <row r="63" spans="1:44">
      <c r="A63" s="9" t="s">
        <v>85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1.7</v>
      </c>
      <c r="W63" s="10">
        <v>704.06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33.27</v>
      </c>
      <c r="AO63" s="10">
        <v>13817.03</v>
      </c>
      <c r="AP63" s="10">
        <v>0</v>
      </c>
      <c r="AQ63" s="10">
        <v>0</v>
      </c>
      <c r="AR63" s="13">
        <f t="shared" si="3"/>
        <v>14521.09</v>
      </c>
    </row>
    <row r="64" s="2" customFormat="1" spans="1:44">
      <c r="A64" s="9" t="s">
        <v>86</v>
      </c>
      <c r="B64" s="10">
        <v>51.32</v>
      </c>
      <c r="C64" s="10">
        <v>21313.61</v>
      </c>
      <c r="D64" s="10">
        <v>0</v>
      </c>
      <c r="E64" s="10">
        <v>0</v>
      </c>
      <c r="F64" s="10">
        <v>2.05</v>
      </c>
      <c r="G64" s="10">
        <v>852.53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5.13</v>
      </c>
      <c r="W64" s="10">
        <v>2131.36</v>
      </c>
      <c r="X64" s="10">
        <v>7.6982</v>
      </c>
      <c r="Y64" s="10">
        <v>3197.05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80.07</v>
      </c>
      <c r="AO64" s="10">
        <v>33253.07</v>
      </c>
      <c r="AP64" s="10">
        <v>0</v>
      </c>
      <c r="AQ64" s="10">
        <v>0</v>
      </c>
      <c r="AR64" s="13">
        <f t="shared" si="3"/>
        <v>60747.62</v>
      </c>
    </row>
    <row r="65" spans="1:44">
      <c r="A65" s="9" t="s">
        <v>87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15.99</v>
      </c>
      <c r="W65" s="10">
        <v>6638.7</v>
      </c>
      <c r="X65" s="10">
        <v>23.9779</v>
      </c>
      <c r="Y65" s="10">
        <v>9958.04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74.66</v>
      </c>
      <c r="AO65" s="10">
        <v>31006.3</v>
      </c>
      <c r="AP65" s="10">
        <v>0</v>
      </c>
      <c r="AQ65" s="10">
        <v>0</v>
      </c>
      <c r="AR65" s="13">
        <f t="shared" ref="AR65:AR111" si="4">G65+W65+Y65+AA65+AC65+AE65+AG65+AO65+M65+E65+C65+I65+K65+O65+Q65+S65+U65+AI65+AK65+AM65+AQ65</f>
        <v>47603.04</v>
      </c>
    </row>
    <row r="66" spans="1:44">
      <c r="A66" s="9" t="s">
        <v>88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5.07</v>
      </c>
      <c r="W66" s="10">
        <v>2105.49</v>
      </c>
      <c r="X66" s="10">
        <v>7.6046</v>
      </c>
      <c r="Y66" s="10">
        <v>3158.2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11.31</v>
      </c>
      <c r="AO66" s="10">
        <v>4697.04</v>
      </c>
      <c r="AP66" s="10">
        <v>0</v>
      </c>
      <c r="AQ66" s="10">
        <v>0</v>
      </c>
      <c r="AR66" s="13">
        <f t="shared" si="4"/>
        <v>9960.73</v>
      </c>
    </row>
    <row r="67" spans="1:44">
      <c r="A67" s="9" t="s">
        <v>89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3.21</v>
      </c>
      <c r="W67" s="10">
        <v>1334.73</v>
      </c>
      <c r="X67" s="10">
        <v>4.8208</v>
      </c>
      <c r="Y67" s="10">
        <v>2002.07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13.36</v>
      </c>
      <c r="AO67" s="10">
        <v>5548.41</v>
      </c>
      <c r="AP67" s="10">
        <v>0</v>
      </c>
      <c r="AQ67" s="10">
        <v>0</v>
      </c>
      <c r="AR67" s="13">
        <f t="shared" si="4"/>
        <v>8885.21</v>
      </c>
    </row>
    <row r="68" spans="1:44">
      <c r="A68" s="9" t="s">
        <v>90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1.38</v>
      </c>
      <c r="W68" s="10">
        <v>574.28</v>
      </c>
      <c r="X68" s="10">
        <v>2.0742</v>
      </c>
      <c r="Y68" s="10">
        <v>861.42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6.33</v>
      </c>
      <c r="AO68" s="10">
        <v>2628.85</v>
      </c>
      <c r="AP68" s="10">
        <v>0</v>
      </c>
      <c r="AQ68" s="10">
        <v>0</v>
      </c>
      <c r="AR68" s="13">
        <f t="shared" si="4"/>
        <v>4064.55</v>
      </c>
    </row>
    <row r="69" spans="1:44">
      <c r="A69" s="9" t="s">
        <v>91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2.29</v>
      </c>
      <c r="W69" s="10">
        <v>951.08</v>
      </c>
      <c r="X69" s="10">
        <v>3.4351</v>
      </c>
      <c r="Y69" s="10">
        <v>1426.59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51.74</v>
      </c>
      <c r="AO69" s="10">
        <v>19021.16</v>
      </c>
      <c r="AP69" s="10">
        <v>0</v>
      </c>
      <c r="AQ69" s="10">
        <v>0</v>
      </c>
      <c r="AR69" s="13">
        <f t="shared" si="4"/>
        <v>21398.83</v>
      </c>
    </row>
    <row r="70" spans="1:44">
      <c r="A70" s="9" t="s">
        <v>92</v>
      </c>
      <c r="B70" s="10">
        <v>23.19</v>
      </c>
      <c r="C70" s="10">
        <v>9630.6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2.32</v>
      </c>
      <c r="W70" s="10">
        <v>963.04</v>
      </c>
      <c r="X70" s="10">
        <v>3.4784</v>
      </c>
      <c r="Y70" s="10">
        <v>1444.57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6.9</v>
      </c>
      <c r="AO70" s="10">
        <v>2865.57</v>
      </c>
      <c r="AP70" s="10">
        <v>0</v>
      </c>
      <c r="AQ70" s="10">
        <v>0</v>
      </c>
      <c r="AR70" s="13">
        <f t="shared" si="4"/>
        <v>14903.78</v>
      </c>
    </row>
    <row r="71" spans="1:44">
      <c r="A71" s="9" t="s">
        <v>93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1.19</v>
      </c>
      <c r="W71" s="10">
        <v>495.29</v>
      </c>
      <c r="X71" s="10">
        <v>1.7888</v>
      </c>
      <c r="Y71" s="10">
        <v>742.9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29.02</v>
      </c>
      <c r="AG71" s="10">
        <v>12053.67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7.83</v>
      </c>
      <c r="AO71" s="10">
        <v>3251.8</v>
      </c>
      <c r="AP71" s="10">
        <v>0</v>
      </c>
      <c r="AQ71" s="10">
        <v>0</v>
      </c>
      <c r="AR71" s="13">
        <f t="shared" si="4"/>
        <v>16543.66</v>
      </c>
    </row>
    <row r="72" spans="1:44">
      <c r="A72" s="9" t="s">
        <v>94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8.15</v>
      </c>
      <c r="W72" s="10">
        <v>3385.86</v>
      </c>
      <c r="X72" s="10">
        <v>12.2291</v>
      </c>
      <c r="Y72" s="10">
        <v>5078.76</v>
      </c>
      <c r="Z72" s="10">
        <v>0</v>
      </c>
      <c r="AA72" s="10">
        <v>0</v>
      </c>
      <c r="AB72" s="10">
        <v>4.35</v>
      </c>
      <c r="AC72" s="10">
        <v>1808.04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26.37</v>
      </c>
      <c r="AO72" s="10">
        <v>10951.46</v>
      </c>
      <c r="AP72" s="10">
        <v>0</v>
      </c>
      <c r="AQ72" s="10">
        <v>0</v>
      </c>
      <c r="AR72" s="13">
        <f t="shared" si="4"/>
        <v>21224.12</v>
      </c>
    </row>
    <row r="73" spans="1:44">
      <c r="A73" s="9" t="s">
        <v>95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10.13</v>
      </c>
      <c r="W73" s="10">
        <v>4205.66</v>
      </c>
      <c r="X73" s="10">
        <v>15.1901</v>
      </c>
      <c r="Y73" s="10">
        <v>6308.46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95.66</v>
      </c>
      <c r="AO73" s="10">
        <v>39727.6</v>
      </c>
      <c r="AP73" s="10">
        <v>0</v>
      </c>
      <c r="AQ73" s="10">
        <v>0</v>
      </c>
      <c r="AR73" s="13">
        <f t="shared" si="4"/>
        <v>50241.72</v>
      </c>
    </row>
    <row r="74" spans="1:44">
      <c r="A74" s="9" t="s">
        <v>96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4.23</v>
      </c>
      <c r="W74" s="10">
        <v>1755.68</v>
      </c>
      <c r="X74" s="10">
        <v>6.3413</v>
      </c>
      <c r="Y74" s="10">
        <v>2633.52</v>
      </c>
      <c r="Z74" s="10">
        <v>0</v>
      </c>
      <c r="AA74" s="10">
        <v>0</v>
      </c>
      <c r="AB74" s="10">
        <v>2.4</v>
      </c>
      <c r="AC74" s="10">
        <v>997.23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18.07</v>
      </c>
      <c r="AO74" s="10">
        <v>7504.47</v>
      </c>
      <c r="AP74" s="10">
        <v>0</v>
      </c>
      <c r="AQ74" s="10">
        <v>0</v>
      </c>
      <c r="AR74" s="13">
        <f t="shared" si="4"/>
        <v>12890.9</v>
      </c>
    </row>
    <row r="75" spans="1:44">
      <c r="A75" s="9" t="s">
        <v>97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0.79</v>
      </c>
      <c r="W75" s="10">
        <v>327.92</v>
      </c>
      <c r="X75" s="10">
        <v>1.1843</v>
      </c>
      <c r="Y75" s="10">
        <v>491.85</v>
      </c>
      <c r="Z75" s="10">
        <v>0</v>
      </c>
      <c r="AA75" s="10">
        <v>0</v>
      </c>
      <c r="AB75" s="10">
        <v>0.03</v>
      </c>
      <c r="AC75" s="10">
        <v>13.12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2.04</v>
      </c>
      <c r="AO75" s="10">
        <v>847.21</v>
      </c>
      <c r="AP75" s="10">
        <v>0</v>
      </c>
      <c r="AQ75" s="10">
        <v>0</v>
      </c>
      <c r="AR75" s="13">
        <f t="shared" si="4"/>
        <v>1680.1</v>
      </c>
    </row>
    <row r="76" spans="1:44">
      <c r="A76" s="9" t="s">
        <v>98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0.08</v>
      </c>
      <c r="W76" s="10">
        <v>34.93</v>
      </c>
      <c r="X76" s="10">
        <v>0.1261</v>
      </c>
      <c r="Y76" s="10">
        <v>52.36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5.95</v>
      </c>
      <c r="AO76" s="10">
        <v>698.12</v>
      </c>
      <c r="AP76" s="10">
        <v>0</v>
      </c>
      <c r="AQ76" s="10">
        <v>0</v>
      </c>
      <c r="AR76" s="13">
        <f t="shared" si="4"/>
        <v>785.41</v>
      </c>
    </row>
    <row r="77" spans="1:44">
      <c r="A77" s="9" t="s">
        <v>99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7.57</v>
      </c>
      <c r="W77" s="10">
        <v>3144.73</v>
      </c>
      <c r="X77" s="10">
        <v>11.3583</v>
      </c>
      <c r="Y77" s="10">
        <v>4717.1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2.9</v>
      </c>
      <c r="AG77" s="10">
        <v>1202.29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29.6</v>
      </c>
      <c r="AO77" s="10">
        <v>12292.88</v>
      </c>
      <c r="AP77" s="10">
        <v>0</v>
      </c>
      <c r="AQ77" s="10">
        <v>0</v>
      </c>
      <c r="AR77" s="13">
        <f t="shared" si="4"/>
        <v>21357</v>
      </c>
    </row>
    <row r="78" spans="1:44">
      <c r="A78" s="9" t="s">
        <v>100</v>
      </c>
      <c r="B78" s="10">
        <v>0</v>
      </c>
      <c r="C78" s="10">
        <v>0</v>
      </c>
      <c r="D78" s="10">
        <v>0</v>
      </c>
      <c r="E78" s="10">
        <v>0</v>
      </c>
      <c r="F78" s="10">
        <v>1.45</v>
      </c>
      <c r="G78" s="10">
        <v>600.36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3.61</v>
      </c>
      <c r="W78" s="10">
        <v>1500.94</v>
      </c>
      <c r="X78" s="10">
        <v>5.4211</v>
      </c>
      <c r="Y78" s="10">
        <v>2251.4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18.05</v>
      </c>
      <c r="AO78" s="10">
        <v>7496.17</v>
      </c>
      <c r="AP78" s="10">
        <v>0</v>
      </c>
      <c r="AQ78" s="10">
        <v>0</v>
      </c>
      <c r="AR78" s="13">
        <f t="shared" si="4"/>
        <v>11848.87</v>
      </c>
    </row>
    <row r="79" spans="1:44">
      <c r="A79" s="9" t="s">
        <v>101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0.64</v>
      </c>
      <c r="W79" s="10">
        <v>265.79</v>
      </c>
      <c r="X79" s="10">
        <v>0.9599</v>
      </c>
      <c r="Y79" s="10">
        <v>398.66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10.14</v>
      </c>
      <c r="AO79" s="10">
        <v>4211.14</v>
      </c>
      <c r="AP79" s="10">
        <v>0</v>
      </c>
      <c r="AQ79" s="10">
        <v>0</v>
      </c>
      <c r="AR79" s="13">
        <f t="shared" si="4"/>
        <v>4875.59</v>
      </c>
    </row>
    <row r="80" spans="1:44">
      <c r="A80" s="9" t="s">
        <v>102</v>
      </c>
      <c r="B80" s="10">
        <v>0</v>
      </c>
      <c r="C80" s="10">
        <v>0</v>
      </c>
      <c r="D80" s="10">
        <v>0</v>
      </c>
      <c r="E80" s="10">
        <v>0</v>
      </c>
      <c r="F80" s="10">
        <v>1.04</v>
      </c>
      <c r="G80" s="10">
        <v>433.78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2.61</v>
      </c>
      <c r="W80" s="10">
        <v>1084.39</v>
      </c>
      <c r="X80" s="10">
        <v>3.9167</v>
      </c>
      <c r="Y80" s="10">
        <v>1626.61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21.56</v>
      </c>
      <c r="AO80" s="10">
        <v>8953.87</v>
      </c>
      <c r="AP80" s="10">
        <v>0</v>
      </c>
      <c r="AQ80" s="10">
        <v>0</v>
      </c>
      <c r="AR80" s="13">
        <f t="shared" si="4"/>
        <v>12098.65</v>
      </c>
    </row>
    <row r="81" spans="1:44">
      <c r="A81" s="9" t="s">
        <v>103</v>
      </c>
      <c r="B81" s="10">
        <v>0</v>
      </c>
      <c r="C81" s="10">
        <v>0</v>
      </c>
      <c r="D81" s="10">
        <v>0</v>
      </c>
      <c r="E81" s="10">
        <v>0</v>
      </c>
      <c r="F81" s="10">
        <v>1.48</v>
      </c>
      <c r="G81" s="10">
        <v>614.15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3.7</v>
      </c>
      <c r="W81" s="10">
        <v>1535.36</v>
      </c>
      <c r="X81" s="10">
        <v>5.5455</v>
      </c>
      <c r="Y81" s="10">
        <v>2303.05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20.34</v>
      </c>
      <c r="AO81" s="10">
        <v>8447.2</v>
      </c>
      <c r="AP81" s="10">
        <v>0</v>
      </c>
      <c r="AQ81" s="10">
        <v>0</v>
      </c>
      <c r="AR81" s="13">
        <f t="shared" si="4"/>
        <v>12899.76</v>
      </c>
    </row>
    <row r="82" spans="1:44">
      <c r="A82" s="9" t="s">
        <v>104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2.71</v>
      </c>
      <c r="W82" s="10">
        <v>1123.97</v>
      </c>
      <c r="X82" s="10">
        <v>4.0596</v>
      </c>
      <c r="Y82" s="10">
        <v>1685.95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6.33</v>
      </c>
      <c r="AO82" s="10">
        <v>2628.85</v>
      </c>
      <c r="AP82" s="10">
        <v>0</v>
      </c>
      <c r="AQ82" s="10">
        <v>0</v>
      </c>
      <c r="AR82" s="13">
        <f t="shared" si="4"/>
        <v>5438.77</v>
      </c>
    </row>
    <row r="83" spans="1:44">
      <c r="A83" s="9" t="s">
        <v>105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1.77</v>
      </c>
      <c r="W83" s="10">
        <v>736.08</v>
      </c>
      <c r="X83" s="10">
        <v>2.6586</v>
      </c>
      <c r="Y83" s="10">
        <v>1104.12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14.09</v>
      </c>
      <c r="AO83" s="10">
        <v>5851.58</v>
      </c>
      <c r="AP83" s="10">
        <v>0</v>
      </c>
      <c r="AQ83" s="10">
        <v>0</v>
      </c>
      <c r="AR83" s="13">
        <f t="shared" si="4"/>
        <v>7691.78</v>
      </c>
    </row>
    <row r="84" spans="1:44">
      <c r="A84" s="9" t="s">
        <v>106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1.51</v>
      </c>
      <c r="W84" s="10">
        <v>625.86</v>
      </c>
      <c r="X84" s="10">
        <v>2.2604</v>
      </c>
      <c r="Y84" s="10">
        <v>938.75</v>
      </c>
      <c r="Z84" s="10">
        <v>0</v>
      </c>
      <c r="AA84" s="10">
        <v>0</v>
      </c>
      <c r="AB84" s="10">
        <v>6.03</v>
      </c>
      <c r="AC84" s="10">
        <v>2503.35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36.6</v>
      </c>
      <c r="AO84" s="10">
        <v>12516.73</v>
      </c>
      <c r="AP84" s="10">
        <v>0</v>
      </c>
      <c r="AQ84" s="10">
        <v>0</v>
      </c>
      <c r="AR84" s="13">
        <f t="shared" si="4"/>
        <v>16584.69</v>
      </c>
    </row>
    <row r="85" spans="1:44">
      <c r="A85" s="9" t="s">
        <v>107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6.99</v>
      </c>
      <c r="W85" s="10">
        <v>2903.61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21.81</v>
      </c>
      <c r="AO85" s="10">
        <v>9057.69</v>
      </c>
      <c r="AP85" s="10">
        <v>0</v>
      </c>
      <c r="AQ85" s="10">
        <v>0</v>
      </c>
      <c r="AR85" s="13">
        <f t="shared" si="4"/>
        <v>11961.3</v>
      </c>
    </row>
    <row r="86" spans="1:44">
      <c r="A86" s="9" t="s">
        <v>108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5.69</v>
      </c>
      <c r="W86" s="10">
        <v>2364.01</v>
      </c>
      <c r="X86" s="10">
        <v>8.5384</v>
      </c>
      <c r="Y86" s="10">
        <v>3545.99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12.35</v>
      </c>
      <c r="AO86" s="10">
        <v>5128.96</v>
      </c>
      <c r="AP86" s="10">
        <v>0</v>
      </c>
      <c r="AQ86" s="10">
        <v>0</v>
      </c>
      <c r="AR86" s="13">
        <f t="shared" si="4"/>
        <v>11038.96</v>
      </c>
    </row>
    <row r="87" spans="1:44">
      <c r="A87" s="9" t="s">
        <v>109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3.99</v>
      </c>
      <c r="W87" s="10">
        <v>1655.47</v>
      </c>
      <c r="X87" s="10">
        <v>5.9792</v>
      </c>
      <c r="Y87" s="10">
        <v>2483.17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7.52</v>
      </c>
      <c r="AO87" s="10">
        <v>3123.06</v>
      </c>
      <c r="AP87" s="10">
        <v>0</v>
      </c>
      <c r="AQ87" s="10">
        <v>0</v>
      </c>
      <c r="AR87" s="13">
        <f t="shared" si="4"/>
        <v>7261.7</v>
      </c>
    </row>
    <row r="88" spans="1:44">
      <c r="A88" s="9" t="s">
        <v>110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4.05</v>
      </c>
      <c r="W88" s="10">
        <v>1683.25</v>
      </c>
      <c r="X88" s="10">
        <v>6.0796</v>
      </c>
      <c r="Y88" s="10">
        <v>2524.85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9.82</v>
      </c>
      <c r="AO88" s="10">
        <v>4078.25</v>
      </c>
      <c r="AP88" s="10">
        <v>0</v>
      </c>
      <c r="AQ88" s="10">
        <v>0</v>
      </c>
      <c r="AR88" s="13">
        <f t="shared" si="4"/>
        <v>8286.35</v>
      </c>
    </row>
    <row r="89" spans="1:44">
      <c r="A89" s="9" t="s">
        <v>111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4.93</v>
      </c>
      <c r="W89" s="10">
        <v>2045.35</v>
      </c>
      <c r="X89" s="10">
        <v>7.3875</v>
      </c>
      <c r="Y89" s="10">
        <v>3068.03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11.73</v>
      </c>
      <c r="AO89" s="10">
        <v>4871.47</v>
      </c>
      <c r="AP89" s="10">
        <v>0</v>
      </c>
      <c r="AQ89" s="10">
        <v>0</v>
      </c>
      <c r="AR89" s="13">
        <f t="shared" si="4"/>
        <v>9984.85</v>
      </c>
    </row>
    <row r="90" spans="1:44">
      <c r="A90" s="9" t="s">
        <v>112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32.34</v>
      </c>
      <c r="W90" s="10">
        <v>13430.47</v>
      </c>
      <c r="X90" s="10">
        <v>48.5088</v>
      </c>
      <c r="Y90" s="10">
        <v>20145.7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47.15</v>
      </c>
      <c r="AO90" s="10">
        <v>19581.4</v>
      </c>
      <c r="AP90" s="10">
        <v>0</v>
      </c>
      <c r="AQ90" s="10">
        <v>0</v>
      </c>
      <c r="AR90" s="13">
        <f t="shared" si="4"/>
        <v>53157.57</v>
      </c>
    </row>
    <row r="91" spans="1:44">
      <c r="A91" s="9" t="s">
        <v>113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1.95</v>
      </c>
      <c r="W91" s="10">
        <v>809.19</v>
      </c>
      <c r="X91" s="10">
        <v>2.9212</v>
      </c>
      <c r="Y91" s="10">
        <v>1213.75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17.09</v>
      </c>
      <c r="AO91" s="10">
        <v>7100.9</v>
      </c>
      <c r="AP91" s="10">
        <v>0</v>
      </c>
      <c r="AQ91" s="10">
        <v>0</v>
      </c>
      <c r="AR91" s="13">
        <f t="shared" si="4"/>
        <v>9123.84</v>
      </c>
    </row>
    <row r="92" spans="1:44">
      <c r="A92" s="9" t="s">
        <v>114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0.72</v>
      </c>
      <c r="W92" s="10">
        <v>300.88</v>
      </c>
      <c r="X92" s="10">
        <v>1.0868</v>
      </c>
      <c r="Y92" s="10">
        <v>451.33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5.5</v>
      </c>
      <c r="AO92" s="10">
        <v>2284.15</v>
      </c>
      <c r="AP92" s="10">
        <v>0</v>
      </c>
      <c r="AQ92" s="10">
        <v>0</v>
      </c>
      <c r="AR92" s="13">
        <f t="shared" si="4"/>
        <v>3036.36</v>
      </c>
    </row>
    <row r="93" spans="1:44">
      <c r="A93" s="9" t="s">
        <v>115</v>
      </c>
      <c r="B93" s="10">
        <v>12.72</v>
      </c>
      <c r="C93" s="10">
        <v>5280.95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1.27</v>
      </c>
      <c r="W93" s="10">
        <v>528.1</v>
      </c>
      <c r="X93" s="10">
        <v>1.9074</v>
      </c>
      <c r="Y93" s="10">
        <v>792.14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6.97</v>
      </c>
      <c r="AO93" s="10">
        <v>2894.64</v>
      </c>
      <c r="AP93" s="10">
        <v>0</v>
      </c>
      <c r="AQ93" s="10">
        <v>0</v>
      </c>
      <c r="AR93" s="13">
        <f t="shared" si="4"/>
        <v>9495.83</v>
      </c>
    </row>
    <row r="94" spans="1:44">
      <c r="A94" s="9" t="s">
        <v>116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0.3</v>
      </c>
      <c r="W94" s="10">
        <v>126.46</v>
      </c>
      <c r="X94" s="10">
        <v>0.4567</v>
      </c>
      <c r="Y94" s="10">
        <v>189.69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1.07</v>
      </c>
      <c r="AO94" s="10">
        <v>444.37</v>
      </c>
      <c r="AP94" s="10">
        <v>0</v>
      </c>
      <c r="AQ94" s="10">
        <v>0</v>
      </c>
      <c r="AR94" s="13">
        <f t="shared" si="4"/>
        <v>760.52</v>
      </c>
    </row>
    <row r="95" spans="1:44">
      <c r="A95" s="9" t="s">
        <v>117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2.63</v>
      </c>
      <c r="W95" s="10">
        <v>1091.2</v>
      </c>
      <c r="X95" s="10">
        <v>3.9413</v>
      </c>
      <c r="Y95" s="10">
        <v>1636.81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6.13</v>
      </c>
      <c r="AO95" s="10">
        <v>2545.79</v>
      </c>
      <c r="AP95" s="10">
        <v>0</v>
      </c>
      <c r="AQ95" s="10">
        <v>0</v>
      </c>
      <c r="AR95" s="13">
        <f t="shared" si="4"/>
        <v>5273.8</v>
      </c>
    </row>
    <row r="96" spans="1:44">
      <c r="A96" s="9" t="s">
        <v>118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1.75</v>
      </c>
      <c r="W96" s="10">
        <v>727.52</v>
      </c>
      <c r="X96" s="10">
        <v>2.6277</v>
      </c>
      <c r="Y96" s="10">
        <v>1091.28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8.9</v>
      </c>
      <c r="AO96" s="10">
        <v>3696.17</v>
      </c>
      <c r="AP96" s="10">
        <v>0</v>
      </c>
      <c r="AQ96" s="10">
        <v>0</v>
      </c>
      <c r="AR96" s="13">
        <f t="shared" si="4"/>
        <v>5514.97</v>
      </c>
    </row>
    <row r="97" spans="1:44">
      <c r="A97" s="9" t="s">
        <v>119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1.07</v>
      </c>
      <c r="W97" s="10">
        <v>444.62</v>
      </c>
      <c r="X97" s="10">
        <v>1.6059</v>
      </c>
      <c r="Y97" s="10">
        <v>666.92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2.51</v>
      </c>
      <c r="AO97" s="10">
        <v>1042.4</v>
      </c>
      <c r="AP97" s="10">
        <v>0</v>
      </c>
      <c r="AQ97" s="10">
        <v>0</v>
      </c>
      <c r="AR97" s="13">
        <f t="shared" si="4"/>
        <v>2153.94</v>
      </c>
    </row>
    <row r="98" spans="1:44">
      <c r="A98" s="9" t="s">
        <v>120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2.94</v>
      </c>
      <c r="W98" s="10">
        <v>1219.57</v>
      </c>
      <c r="X98" s="10">
        <v>4.4049</v>
      </c>
      <c r="Y98" s="10">
        <v>1829.35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34.31</v>
      </c>
      <c r="AO98" s="10">
        <v>14248.94</v>
      </c>
      <c r="AP98" s="10">
        <v>0</v>
      </c>
      <c r="AQ98" s="10">
        <v>0</v>
      </c>
      <c r="AR98" s="13">
        <f t="shared" si="4"/>
        <v>17297.86</v>
      </c>
    </row>
    <row r="99" spans="1:44">
      <c r="A99" s="9" t="s">
        <v>121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5.45</v>
      </c>
      <c r="W99" s="10">
        <v>2264.09</v>
      </c>
      <c r="X99" s="10">
        <v>8.1776</v>
      </c>
      <c r="Y99" s="10">
        <v>3396.14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0.76</v>
      </c>
      <c r="AG99" s="10">
        <v>316.84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10.18</v>
      </c>
      <c r="AO99" s="10">
        <v>4227.75</v>
      </c>
      <c r="AP99" s="10">
        <v>0</v>
      </c>
      <c r="AQ99" s="10">
        <v>0</v>
      </c>
      <c r="AR99" s="13">
        <f t="shared" si="4"/>
        <v>10204.82</v>
      </c>
    </row>
    <row r="100" spans="1:44">
      <c r="A100" s="9" t="s">
        <v>122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3.84</v>
      </c>
      <c r="W100" s="10">
        <v>1596.25</v>
      </c>
      <c r="X100" s="10">
        <v>5.7653</v>
      </c>
      <c r="Y100" s="10">
        <v>2394.34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24.88</v>
      </c>
      <c r="AO100" s="10">
        <v>10332.66</v>
      </c>
      <c r="AP100" s="10">
        <v>0</v>
      </c>
      <c r="AQ100" s="10">
        <v>0</v>
      </c>
      <c r="AR100" s="13">
        <f t="shared" si="4"/>
        <v>14323.25</v>
      </c>
    </row>
    <row r="101" spans="1:44">
      <c r="A101" s="9" t="s">
        <v>123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4.08</v>
      </c>
      <c r="W101" s="10">
        <v>1695.25</v>
      </c>
      <c r="X101" s="10">
        <v>6.1229</v>
      </c>
      <c r="Y101" s="10">
        <v>2542.85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18.5</v>
      </c>
      <c r="AO101" s="10">
        <v>7683.05</v>
      </c>
      <c r="AP101" s="10">
        <v>0</v>
      </c>
      <c r="AQ101" s="10">
        <v>0</v>
      </c>
      <c r="AR101" s="13">
        <f t="shared" si="4"/>
        <v>11921.15</v>
      </c>
    </row>
    <row r="102" spans="1:44">
      <c r="A102" s="9" t="s">
        <v>124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1.51</v>
      </c>
      <c r="W102" s="10">
        <v>628.47</v>
      </c>
      <c r="X102" s="10">
        <v>2.2699</v>
      </c>
      <c r="Y102" s="10">
        <v>942.68</v>
      </c>
      <c r="Z102" s="10">
        <v>0</v>
      </c>
      <c r="AA102" s="10">
        <v>0</v>
      </c>
      <c r="AB102" s="10">
        <v>0.36</v>
      </c>
      <c r="AC102" s="10">
        <v>150.83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5.93</v>
      </c>
      <c r="AO102" s="10">
        <v>2462.73</v>
      </c>
      <c r="AP102" s="10">
        <v>0</v>
      </c>
      <c r="AQ102" s="10">
        <v>0</v>
      </c>
      <c r="AR102" s="13">
        <f t="shared" si="4"/>
        <v>4184.71</v>
      </c>
    </row>
    <row r="103" spans="1:44">
      <c r="A103" s="9" t="s">
        <v>125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3">
        <f t="shared" si="4"/>
        <v>0</v>
      </c>
    </row>
    <row r="104" spans="1:44">
      <c r="A104" s="9" t="s">
        <v>126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4.85</v>
      </c>
      <c r="W104" s="10">
        <v>2012.59</v>
      </c>
      <c r="X104" s="10">
        <v>7.2691</v>
      </c>
      <c r="Y104" s="10">
        <v>3018.85</v>
      </c>
      <c r="Z104" s="10">
        <v>0</v>
      </c>
      <c r="AA104" s="10">
        <v>0</v>
      </c>
      <c r="AB104" s="10">
        <v>19.38</v>
      </c>
      <c r="AC104" s="10">
        <v>8050.26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41.18</v>
      </c>
      <c r="AO104" s="10">
        <v>17102.05</v>
      </c>
      <c r="AP104" s="10">
        <v>0</v>
      </c>
      <c r="AQ104" s="10">
        <v>0</v>
      </c>
      <c r="AR104" s="13">
        <f t="shared" si="4"/>
        <v>30183.75</v>
      </c>
    </row>
    <row r="105" spans="1:44">
      <c r="A105" s="9" t="s">
        <v>127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5.77</v>
      </c>
      <c r="W105" s="10">
        <v>2395.78</v>
      </c>
      <c r="X105" s="10">
        <v>8.6533</v>
      </c>
      <c r="Y105" s="10">
        <v>3593.7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22.19</v>
      </c>
      <c r="AO105" s="10">
        <v>9215.51</v>
      </c>
      <c r="AP105" s="10">
        <v>0</v>
      </c>
      <c r="AQ105" s="10">
        <v>0</v>
      </c>
      <c r="AR105" s="13">
        <f t="shared" si="4"/>
        <v>15204.99</v>
      </c>
    </row>
    <row r="106" spans="1:44">
      <c r="A106" s="9" t="s">
        <v>128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2.95</v>
      </c>
      <c r="W106" s="10">
        <v>1225.88</v>
      </c>
      <c r="X106" s="10">
        <v>4.4276</v>
      </c>
      <c r="Y106" s="10">
        <v>1838.79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10.57</v>
      </c>
      <c r="AO106" s="10">
        <v>4389.72</v>
      </c>
      <c r="AP106" s="10">
        <v>0</v>
      </c>
      <c r="AQ106" s="10">
        <v>0</v>
      </c>
      <c r="AR106" s="13">
        <f t="shared" si="4"/>
        <v>7454.39</v>
      </c>
    </row>
    <row r="107" spans="1:44">
      <c r="A107" s="9" t="s">
        <v>129</v>
      </c>
      <c r="B107" s="10">
        <v>0</v>
      </c>
      <c r="C107" s="10">
        <v>0</v>
      </c>
      <c r="D107" s="10">
        <v>0</v>
      </c>
      <c r="E107" s="10">
        <v>0</v>
      </c>
      <c r="F107" s="10">
        <v>1.99</v>
      </c>
      <c r="G107" s="10">
        <v>828.07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4.98</v>
      </c>
      <c r="W107" s="10">
        <v>2070.15</v>
      </c>
      <c r="X107" s="10">
        <v>7.477</v>
      </c>
      <c r="Y107" s="10">
        <v>3105.22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30.74</v>
      </c>
      <c r="AO107" s="10">
        <v>12766.32</v>
      </c>
      <c r="AP107" s="10">
        <v>0</v>
      </c>
      <c r="AQ107" s="10">
        <v>0</v>
      </c>
      <c r="AR107" s="13">
        <f t="shared" si="4"/>
        <v>18769.76</v>
      </c>
    </row>
    <row r="108" spans="1:44">
      <c r="A108" s="9" t="s">
        <v>130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4.53</v>
      </c>
      <c r="W108" s="10">
        <v>1881.68</v>
      </c>
      <c r="X108" s="10">
        <v>6.7964</v>
      </c>
      <c r="Y108" s="10">
        <v>2822.55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27.37</v>
      </c>
      <c r="AO108" s="10">
        <v>11366.76</v>
      </c>
      <c r="AP108" s="10">
        <v>0</v>
      </c>
      <c r="AQ108" s="10">
        <v>0</v>
      </c>
      <c r="AR108" s="13">
        <f t="shared" si="4"/>
        <v>16070.99</v>
      </c>
    </row>
    <row r="109" spans="1:44">
      <c r="A109" s="9" t="s">
        <v>131</v>
      </c>
      <c r="B109" s="10">
        <v>0</v>
      </c>
      <c r="C109" s="10">
        <v>0</v>
      </c>
      <c r="D109" s="10">
        <v>0</v>
      </c>
      <c r="E109" s="10">
        <v>0</v>
      </c>
      <c r="F109" s="10">
        <v>2.79</v>
      </c>
      <c r="G109" s="10">
        <v>1159.6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6.98</v>
      </c>
      <c r="W109" s="10">
        <v>2898.96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19.14</v>
      </c>
      <c r="AO109" s="10">
        <v>7948.84</v>
      </c>
      <c r="AP109" s="10">
        <v>0</v>
      </c>
      <c r="AQ109" s="10">
        <v>0</v>
      </c>
      <c r="AR109" s="13">
        <f t="shared" si="4"/>
        <v>12007.4</v>
      </c>
    </row>
    <row r="110" spans="1:44">
      <c r="A110" s="9" t="s">
        <v>132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3.19</v>
      </c>
      <c r="W110" s="10">
        <v>1323.1</v>
      </c>
      <c r="X110" s="10">
        <v>4.7788</v>
      </c>
      <c r="Y110" s="10">
        <v>1984.63</v>
      </c>
      <c r="Z110" s="10">
        <v>0</v>
      </c>
      <c r="AA110" s="10">
        <v>0</v>
      </c>
      <c r="AB110" s="10">
        <v>12.74</v>
      </c>
      <c r="AC110" s="10">
        <v>5292.33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16.53</v>
      </c>
      <c r="AO110" s="10">
        <v>6864.91</v>
      </c>
      <c r="AP110" s="10">
        <v>0</v>
      </c>
      <c r="AQ110" s="10">
        <v>0</v>
      </c>
      <c r="AR110" s="13">
        <f t="shared" si="4"/>
        <v>15464.97</v>
      </c>
    </row>
    <row r="111" s="2" customFormat="1" spans="1:44">
      <c r="A111" s="9" t="s">
        <v>133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38.52</v>
      </c>
      <c r="W111" s="10">
        <v>15998.56</v>
      </c>
      <c r="X111" s="10">
        <v>57.7843</v>
      </c>
      <c r="Y111" s="10">
        <v>23997.84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153.7</v>
      </c>
      <c r="AO111" s="10">
        <v>63831.61</v>
      </c>
      <c r="AP111" s="10">
        <v>0</v>
      </c>
      <c r="AQ111" s="10">
        <v>0</v>
      </c>
      <c r="AR111" s="13">
        <f t="shared" si="4"/>
        <v>103828.01</v>
      </c>
    </row>
    <row r="112" spans="1:44">
      <c r="A112" s="9" t="s">
        <v>134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7.07</v>
      </c>
      <c r="W112" s="9">
        <v>2936</v>
      </c>
      <c r="X112" s="9">
        <v>10.6044</v>
      </c>
      <c r="Y112" s="9">
        <v>4404.01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74.62</v>
      </c>
      <c r="AO112" s="9">
        <v>30989.69</v>
      </c>
      <c r="AP112" s="9">
        <v>0</v>
      </c>
      <c r="AQ112" s="9">
        <v>0</v>
      </c>
      <c r="AR112" s="13">
        <f t="shared" ref="AR112:AR124" si="5">G112+W112+Y112+AA112+AC112+AE112+AG112+AO112+M112+E112+C112+I112+K112+O112+Q112+S112+U112+AI112+AK112+AM112+AQ112</f>
        <v>38329.7</v>
      </c>
    </row>
    <row r="113" spans="1:44">
      <c r="A113" s="9" t="s">
        <v>135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14.49</v>
      </c>
      <c r="W113" s="9">
        <v>6019.19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168.57</v>
      </c>
      <c r="AO113" s="9">
        <v>70007.12</v>
      </c>
      <c r="AP113" s="9">
        <v>0</v>
      </c>
      <c r="AQ113" s="9">
        <v>0</v>
      </c>
      <c r="AR113" s="13">
        <f t="shared" si="5"/>
        <v>76026.31</v>
      </c>
    </row>
    <row r="114" spans="1:44">
      <c r="A114" s="9" t="s">
        <v>136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0.02</v>
      </c>
      <c r="W114" s="9">
        <v>9.18</v>
      </c>
      <c r="X114" s="9">
        <v>0.0332</v>
      </c>
      <c r="Y114" s="9">
        <v>13.78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13">
        <f t="shared" si="5"/>
        <v>22.96</v>
      </c>
    </row>
    <row r="115" spans="1:44">
      <c r="A115" s="9" t="s">
        <v>137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40.65</v>
      </c>
      <c r="W115" s="9">
        <v>16883.15</v>
      </c>
      <c r="X115" s="9">
        <v>60.9794</v>
      </c>
      <c r="Y115" s="9">
        <v>25324.75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307.76</v>
      </c>
      <c r="AO115" s="9">
        <v>127812.73</v>
      </c>
      <c r="AP115" s="9">
        <v>0</v>
      </c>
      <c r="AQ115" s="9">
        <v>0</v>
      </c>
      <c r="AR115" s="13">
        <f t="shared" si="5"/>
        <v>170020.63</v>
      </c>
    </row>
    <row r="116" spans="1:44">
      <c r="A116" s="9" t="s">
        <v>138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6.24</v>
      </c>
      <c r="W116" s="9">
        <v>2590.43</v>
      </c>
      <c r="X116" s="9">
        <v>9.3563</v>
      </c>
      <c r="Y116" s="9">
        <v>3885.67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75.06</v>
      </c>
      <c r="AO116" s="9">
        <v>31172.42</v>
      </c>
      <c r="AP116" s="9">
        <v>0</v>
      </c>
      <c r="AQ116" s="9">
        <v>0</v>
      </c>
      <c r="AR116" s="13">
        <f t="shared" si="5"/>
        <v>37648.52</v>
      </c>
    </row>
    <row r="117" spans="1:44">
      <c r="A117" s="9" t="s">
        <v>139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96.66</v>
      </c>
      <c r="W117" s="9">
        <v>40142.65</v>
      </c>
      <c r="X117" s="9">
        <v>0</v>
      </c>
      <c r="Y117" s="9">
        <v>0</v>
      </c>
      <c r="Z117" s="9">
        <v>0</v>
      </c>
      <c r="AA117" s="9">
        <v>0</v>
      </c>
      <c r="AB117" s="9">
        <v>42.53</v>
      </c>
      <c r="AC117" s="9">
        <v>17662.77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571.02</v>
      </c>
      <c r="AO117" s="9">
        <v>237144.61</v>
      </c>
      <c r="AP117" s="9">
        <v>0</v>
      </c>
      <c r="AQ117" s="9">
        <v>0</v>
      </c>
      <c r="AR117" s="13">
        <f t="shared" si="5"/>
        <v>294950.03</v>
      </c>
    </row>
    <row r="118" spans="1:44">
      <c r="A118" s="10" t="s">
        <v>140</v>
      </c>
      <c r="B118" s="10">
        <v>0</v>
      </c>
      <c r="C118" s="10">
        <v>0</v>
      </c>
      <c r="D118" s="10">
        <v>0</v>
      </c>
      <c r="E118" s="10">
        <v>0</v>
      </c>
      <c r="F118" s="10">
        <v>2.6</v>
      </c>
      <c r="G118" s="10">
        <v>1078.45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6.49</v>
      </c>
      <c r="W118" s="10">
        <v>2696.09</v>
      </c>
      <c r="X118" s="10">
        <v>9.7379</v>
      </c>
      <c r="Y118" s="10">
        <v>4044.14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81.11</v>
      </c>
      <c r="AO118" s="10">
        <v>33684.98</v>
      </c>
      <c r="AP118" s="10">
        <v>0</v>
      </c>
      <c r="AQ118" s="10">
        <v>0</v>
      </c>
      <c r="AR118" s="13">
        <f t="shared" si="5"/>
        <v>41503.66</v>
      </c>
    </row>
    <row r="119" s="1" customFormat="1" spans="1:44">
      <c r="A119" s="10" t="s">
        <v>141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30.4</v>
      </c>
      <c r="W119" s="10">
        <v>12626.41</v>
      </c>
      <c r="X119" s="10">
        <v>45.6047</v>
      </c>
      <c r="Y119" s="10">
        <v>18939.61</v>
      </c>
      <c r="Z119" s="10">
        <v>0</v>
      </c>
      <c r="AA119" s="10">
        <v>0</v>
      </c>
      <c r="AB119" s="10">
        <v>46.03</v>
      </c>
      <c r="AC119" s="10">
        <v>19116.38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292.88</v>
      </c>
      <c r="AO119" s="10">
        <v>121633.06</v>
      </c>
      <c r="AP119" s="10">
        <v>0</v>
      </c>
      <c r="AQ119" s="10">
        <v>0</v>
      </c>
      <c r="AR119" s="13">
        <f t="shared" si="5"/>
        <v>172315.46</v>
      </c>
    </row>
    <row r="120" s="1" customFormat="1" spans="1:44">
      <c r="A120" s="10" t="s">
        <v>142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48.96</v>
      </c>
      <c r="W120" s="10">
        <v>20331.76</v>
      </c>
      <c r="X120" s="10">
        <v>73.4352</v>
      </c>
      <c r="Y120" s="10">
        <v>30497.64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329.87</v>
      </c>
      <c r="AO120" s="10">
        <v>136995.01</v>
      </c>
      <c r="AP120" s="10">
        <v>0</v>
      </c>
      <c r="AQ120" s="10">
        <v>0</v>
      </c>
      <c r="AR120" s="13">
        <f t="shared" si="5"/>
        <v>187824.41</v>
      </c>
    </row>
    <row r="121" s="1" customFormat="1" spans="1:44">
      <c r="A121" s="10" t="s">
        <v>143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33.96</v>
      </c>
      <c r="W121" s="10">
        <v>14103.92</v>
      </c>
      <c r="X121" s="10">
        <v>50.9412</v>
      </c>
      <c r="Y121" s="10">
        <v>21155.88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302.6</v>
      </c>
      <c r="AO121" s="10">
        <v>125669.78</v>
      </c>
      <c r="AP121" s="10">
        <v>0</v>
      </c>
      <c r="AQ121" s="10">
        <v>0</v>
      </c>
      <c r="AR121" s="13">
        <f t="shared" si="5"/>
        <v>160929.58</v>
      </c>
    </row>
    <row r="122" s="1" customFormat="1" spans="1:44">
      <c r="A122" s="10" t="s">
        <v>144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6.07</v>
      </c>
      <c r="W122" s="10">
        <v>2520</v>
      </c>
      <c r="X122" s="10">
        <v>9.1018</v>
      </c>
      <c r="Y122" s="10">
        <v>3779.97</v>
      </c>
      <c r="Z122" s="10">
        <v>0</v>
      </c>
      <c r="AA122" s="10">
        <v>0</v>
      </c>
      <c r="AB122" s="10">
        <v>24.27</v>
      </c>
      <c r="AC122" s="10">
        <v>10079.91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79.9</v>
      </c>
      <c r="AO122" s="10">
        <v>33182.47</v>
      </c>
      <c r="AP122" s="10">
        <v>0</v>
      </c>
      <c r="AQ122" s="10">
        <v>0</v>
      </c>
      <c r="AR122" s="13">
        <f t="shared" si="5"/>
        <v>49562.35</v>
      </c>
    </row>
    <row r="123" s="1" customFormat="1" spans="1:44">
      <c r="A123" s="10" t="s">
        <v>145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36.76</v>
      </c>
      <c r="W123" s="10">
        <v>15265.93</v>
      </c>
      <c r="X123" s="10">
        <v>55.1382</v>
      </c>
      <c r="Y123" s="10">
        <v>22898.89</v>
      </c>
      <c r="Z123" s="10">
        <v>0</v>
      </c>
      <c r="AA123" s="10">
        <v>0</v>
      </c>
      <c r="AB123" s="10">
        <v>75.64</v>
      </c>
      <c r="AC123" s="10">
        <v>31413.07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365.58</v>
      </c>
      <c r="AO123" s="10">
        <v>151825.37</v>
      </c>
      <c r="AP123" s="10">
        <v>0</v>
      </c>
      <c r="AQ123" s="10">
        <v>0</v>
      </c>
      <c r="AR123" s="13">
        <f t="shared" si="5"/>
        <v>221403.26</v>
      </c>
    </row>
    <row r="124" spans="1:44">
      <c r="A124" s="14" t="s">
        <v>146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51.09</v>
      </c>
      <c r="W124" s="14">
        <v>21217.3</v>
      </c>
      <c r="X124" s="14">
        <v>76.6336</v>
      </c>
      <c r="Y124" s="14">
        <v>31825.92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313.94</v>
      </c>
      <c r="AO124" s="14">
        <v>130379.28</v>
      </c>
      <c r="AP124" s="14">
        <v>0</v>
      </c>
      <c r="AQ124" s="14">
        <v>0</v>
      </c>
      <c r="AR124" s="13">
        <f t="shared" si="5"/>
        <v>183422.5</v>
      </c>
    </row>
    <row r="125" s="3" customFormat="1" spans="1:44">
      <c r="A125" s="15" t="s">
        <v>147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71.59</v>
      </c>
      <c r="W125" s="15">
        <v>29729.67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433.71</v>
      </c>
      <c r="AO125" s="15">
        <v>180119.76</v>
      </c>
      <c r="AP125" s="15">
        <v>0</v>
      </c>
      <c r="AQ125" s="15">
        <v>0</v>
      </c>
      <c r="AR125" s="18">
        <f>G125+W125+Y125+AA125+AC125+AE125+AG125+AO125+M125+E125+C125+I125+K125+O125+Q125+S125+U125+AI125+AK125+AM125+AQ125</f>
        <v>209849.43</v>
      </c>
    </row>
    <row r="126" spans="1:44">
      <c r="A126" s="16" t="s">
        <v>148</v>
      </c>
      <c r="B126" s="17">
        <f>SUM(B4:B125)</f>
        <v>87.23</v>
      </c>
      <c r="C126" s="17">
        <f t="shared" ref="C126:AR126" si="6">SUM(C4:C125)</f>
        <v>36225.16</v>
      </c>
      <c r="D126" s="17">
        <f t="shared" si="6"/>
        <v>0</v>
      </c>
      <c r="E126" s="17">
        <f t="shared" si="6"/>
        <v>0</v>
      </c>
      <c r="F126" s="17">
        <f t="shared" si="6"/>
        <v>13.4</v>
      </c>
      <c r="G126" s="17">
        <f t="shared" si="6"/>
        <v>5566.94</v>
      </c>
      <c r="H126" s="17">
        <f t="shared" si="6"/>
        <v>0</v>
      </c>
      <c r="I126" s="17">
        <f t="shared" si="6"/>
        <v>0</v>
      </c>
      <c r="J126" s="17">
        <f t="shared" si="6"/>
        <v>0.47</v>
      </c>
      <c r="K126" s="17">
        <f t="shared" si="6"/>
        <v>205.7</v>
      </c>
      <c r="L126" s="17">
        <f t="shared" si="6"/>
        <v>0</v>
      </c>
      <c r="M126" s="17">
        <f t="shared" si="6"/>
        <v>0</v>
      </c>
      <c r="N126" s="17">
        <f t="shared" si="6"/>
        <v>0</v>
      </c>
      <c r="O126" s="17">
        <f t="shared" si="6"/>
        <v>0</v>
      </c>
      <c r="P126" s="17">
        <f t="shared" si="6"/>
        <v>0</v>
      </c>
      <c r="Q126" s="17">
        <f t="shared" si="6"/>
        <v>0</v>
      </c>
      <c r="R126" s="17">
        <f t="shared" si="6"/>
        <v>0</v>
      </c>
      <c r="S126" s="17">
        <f t="shared" si="6"/>
        <v>0</v>
      </c>
      <c r="T126" s="17">
        <f t="shared" si="6"/>
        <v>0</v>
      </c>
      <c r="U126" s="17">
        <f t="shared" si="6"/>
        <v>0</v>
      </c>
      <c r="V126" s="17">
        <f t="shared" si="6"/>
        <v>3559.55</v>
      </c>
      <c r="W126" s="17">
        <f t="shared" si="6"/>
        <v>1482672.61</v>
      </c>
      <c r="X126" s="17">
        <f t="shared" si="6"/>
        <v>6551.97</v>
      </c>
      <c r="Y126" s="17">
        <f t="shared" si="6"/>
        <v>2730720.78</v>
      </c>
      <c r="Z126" s="17">
        <f t="shared" si="6"/>
        <v>39985.54</v>
      </c>
      <c r="AA126" s="17">
        <f t="shared" si="6"/>
        <v>16701103.62</v>
      </c>
      <c r="AB126" s="17">
        <f t="shared" si="6"/>
        <v>3317.13</v>
      </c>
      <c r="AC126" s="17">
        <f t="shared" si="6"/>
        <v>1382851.26</v>
      </c>
      <c r="AD126" s="17">
        <f t="shared" si="6"/>
        <v>0</v>
      </c>
      <c r="AE126" s="17">
        <f t="shared" si="6"/>
        <v>0</v>
      </c>
      <c r="AF126" s="17">
        <f t="shared" si="6"/>
        <v>3310.17</v>
      </c>
      <c r="AG126" s="17">
        <f t="shared" si="6"/>
        <v>1376789.44</v>
      </c>
      <c r="AH126" s="17">
        <f t="shared" si="6"/>
        <v>0</v>
      </c>
      <c r="AI126" s="17">
        <f t="shared" si="6"/>
        <v>0</v>
      </c>
      <c r="AJ126" s="17">
        <f t="shared" si="6"/>
        <v>0</v>
      </c>
      <c r="AK126" s="17">
        <f t="shared" si="6"/>
        <v>0</v>
      </c>
      <c r="AL126" s="17">
        <f t="shared" si="6"/>
        <v>0</v>
      </c>
      <c r="AM126" s="17">
        <f t="shared" si="6"/>
        <v>0</v>
      </c>
      <c r="AN126" s="17">
        <f t="shared" si="6"/>
        <v>4596.28</v>
      </c>
      <c r="AO126" s="17">
        <f t="shared" si="6"/>
        <v>1901915.88</v>
      </c>
      <c r="AP126" s="17">
        <f t="shared" si="6"/>
        <v>0</v>
      </c>
      <c r="AQ126" s="17">
        <f t="shared" si="6"/>
        <v>0</v>
      </c>
      <c r="AR126" s="17">
        <f t="shared" si="6"/>
        <v>25590018.64</v>
      </c>
    </row>
  </sheetData>
  <mergeCells count="24">
    <mergeCell ref="A1:A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2:A3"/>
    <mergeCell ref="AR2:AR3"/>
  </mergeCells>
  <pageMargins left="0.699305555555556" right="0.699305555555556" top="0.75" bottom="0.75" header="0.3" footer="0.3"/>
  <pageSetup paperSize="9" scale="2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2022-02-22T09:14:00Z</dcterms:created>
  <dcterms:modified xsi:type="dcterms:W3CDTF">2023-12-22T08:50:54Z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C3D8841FBCD849E2B35D2B6AE60ED82D</vt:lpwstr>
  </property>
</Properties>
</file>