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180" windowHeight="14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C98" i="1"/>
  <c r="C97"/>
  <c r="C41"/>
  <c r="C18"/>
  <c r="C94"/>
  <c r="C70"/>
  <c r="C75"/>
  <c r="C95"/>
  <c r="C96"/>
  <c r="C16"/>
  <c r="C15"/>
  <c r="C26"/>
  <c r="C84"/>
  <c r="C33"/>
  <c r="C72"/>
  <c r="C66"/>
  <c r="C24"/>
  <c r="C14"/>
  <c r="C21"/>
  <c r="C25"/>
  <c r="C45"/>
  <c r="C61"/>
  <c r="C38"/>
  <c r="C87"/>
  <c r="C44"/>
  <c r="C40"/>
  <c r="C83"/>
  <c r="C43"/>
  <c r="C39"/>
  <c r="C48"/>
  <c r="C68"/>
  <c r="C49"/>
  <c r="C36"/>
  <c r="C82"/>
  <c r="C51"/>
  <c r="C23"/>
  <c r="C13"/>
  <c r="C20"/>
  <c r="C34"/>
  <c r="C12"/>
  <c r="C92"/>
  <c r="C77"/>
  <c r="C5"/>
  <c r="C90"/>
  <c r="C93"/>
  <c r="C4"/>
  <c r="C11"/>
  <c r="C19"/>
  <c r="C17"/>
  <c r="C67"/>
  <c r="C22"/>
  <c r="C29"/>
  <c r="C59"/>
  <c r="C28"/>
  <c r="C62"/>
  <c r="C81"/>
  <c r="C37"/>
  <c r="C27"/>
  <c r="C50"/>
  <c r="C74"/>
  <c r="C71"/>
  <c r="C52"/>
  <c r="C46"/>
  <c r="C65"/>
  <c r="C6"/>
  <c r="C55"/>
  <c r="C63"/>
  <c r="C47"/>
  <c r="C42"/>
  <c r="C76"/>
  <c r="C54"/>
  <c r="C91"/>
  <c r="C85"/>
  <c r="C89"/>
  <c r="C30"/>
  <c r="C73"/>
  <c r="C60"/>
  <c r="C64"/>
  <c r="C57"/>
  <c r="C58"/>
  <c r="C79"/>
  <c r="C78"/>
  <c r="C56"/>
  <c r="C86"/>
  <c r="C53"/>
  <c r="C88"/>
  <c r="C35"/>
  <c r="C80"/>
  <c r="C31"/>
  <c r="C69"/>
  <c r="C10"/>
  <c r="C32"/>
  <c r="C7"/>
  <c r="C8"/>
  <c r="C9"/>
</calcChain>
</file>

<file path=xl/sharedStrings.xml><?xml version="1.0" encoding="utf-8"?>
<sst xmlns="http://schemas.openxmlformats.org/spreadsheetml/2006/main" count="126" uniqueCount="114">
  <si>
    <t>2020年11月~2020年11月补偿费用分项月报</t>
  </si>
  <si>
    <t>启停调峰补偿+燃煤机组调停备用补偿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</si>
  <si>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</si>
  <si>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</si>
  <si>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</si>
  <si>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</si>
  <si>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</si>
  <si>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</si>
  <si>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</si>
  <si>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</si>
  <si>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</si>
  <si>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</si>
  <si>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</si>
  <si>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</si>
  <si>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</si>
  <si>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</si>
  <si>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</si>
  <si>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</si>
  <si>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</si>
  <si>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</si>
  <si>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</si>
  <si>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</si>
  <si>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</si>
  <si>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</si>
  <si>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</si>
  <si>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</si>
  <si>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</si>
  <si>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</si>
  <si>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</si>
  <si>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</si>
  <si>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</si>
  <si>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</si>
  <si>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</si>
  <si>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</si>
  <si>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</si>
  <si>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</si>
  <si>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</si>
  <si>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</si>
  <si>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</si>
  <si>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浙江浙能镇海发电有限公司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</si>
  <si>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</si>
  <si>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</si>
  <si>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</si>
  <si>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</si>
  <si>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</si>
  <si>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</si>
  <si>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</si>
  <si>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</si>
  <si>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</si>
  <si>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</si>
  <si>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</si>
  <si>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</si>
  <si>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</si>
  <si>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</si>
  <si>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</si>
  <si>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</si>
  <si>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</si>
  <si>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</si>
  <si>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</si>
  <si>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</si>
  <si>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</si>
  <si>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</si>
  <si>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</si>
  <si>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</si>
  <si>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</si>
  <si>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</si>
  <si>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</si>
  <si>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</si>
  <si>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</si>
  <si>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</si>
  <si>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</si>
  <si>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</si>
  <si>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</si>
  <si>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</si>
  <si>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</si>
  <si>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</si>
  <si>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</si>
  <si>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</si>
  <si>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</si>
  <si>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</si>
  <si>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</si>
  <si>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</si>
  <si>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</si>
  <si>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</si>
  <si>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</si>
  <si>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</si>
  <si>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</si>
  <si>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</si>
  <si>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</si>
  <si>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</si>
  <si>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温州乐泰光伏发电有限公司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</si>
  <si>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</si>
  <si>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</si>
  <si>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</si>
  <si>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</si>
  <si>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</si>
  <si>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</si>
  <si>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</si>
  <si>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</si>
  <si>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</si>
  <si>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</si>
  <si>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</si>
  <si>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</si>
  <si>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</si>
  <si>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</si>
  <si>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</si>
  <si>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</si>
  <si>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</si>
  <si>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</si>
  <si>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龙源磐安风力发电有限公司</t>
  </si>
  <si>
    <t>溪洛渡费用</t>
  </si>
  <si>
    <t xml:space="preserve"> </t>
  </si>
  <si>
    <t>合计</t>
  </si>
  <si>
    <t>序号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</si>
</sst>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.5"/>
  <cols>
    <col min="2" max="2" width="42.125" customWidth="1"/>
    <col min="3" max="3" width="35.75" style="2" customWidth="1"/>
    <col min="4" max="5" width="14.5" customWidth="1"/>
    <col min="6" max="6" width="13.25" customWidth="1"/>
    <col min="7" max="7" width="14.5" customWidth="1"/>
    <col min="8" max="8" width="21.5" customWidth="1"/>
    <col min="9" max="9" width="13.25" customWidth="1"/>
    <col min="10" max="10" width="21.5" customWidth="1"/>
    <col min="11" max="12" width="13.25" customWidth="1"/>
    <col min="13" max="13" width="21.5" customWidth="1"/>
    <col min="14" max="14" width="14.5" customWidth="1"/>
    <col min="15" max="15" width="15.625" customWidth="1"/>
    <col min="16" max="16" width="14.5" customWidth="1"/>
  </cols>
  <sheetData>
    <row r="1" spans="1:16" ht="21.95" customHeight="1">
      <c r="B1" s="9" t="s">
        <v>0</v>
      </c>
      <c r="C1" s="9"/>
      <c r="D1" s="10"/>
      <c r="E1" s="10"/>
      <c r="F1" s="10"/>
      <c r="G1" s="10"/>
      <c r="H1" s="10"/>
      <c r="I1" s="10"/>
      <c r="J1" s="11"/>
    </row>
    <row r="2" spans="1:16">
      <c r="A2" s="4"/>
      <c r="B2" s="4"/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  <c r="O2" s="4"/>
      <c r="P2" s="4"/>
    </row>
    <row r="3" spans="1:16">
      <c r="A3" s="8" t="s">
        <v>113</v>
      </c>
      <c r="B3" s="4" t="s">
        <v>12</v>
      </c>
      <c r="C3" s="5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>
      <c r="A4" s="3">
        <v>1</v>
      </c>
      <c r="B4" s="4" t="s">
        <v>66</v>
      </c>
      <c r="C4" s="5">
        <f t="shared" ref="C4:C35" si="0">D4+J4</f>
        <v>28700</v>
      </c>
      <c r="D4" s="4">
        <v>28700</v>
      </c>
      <c r="E4" s="4">
        <v>0</v>
      </c>
      <c r="F4" s="4">
        <v>526.79999999999995</v>
      </c>
      <c r="G4" s="4">
        <v>1580.86</v>
      </c>
      <c r="H4" s="4">
        <v>431.9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31239.56</v>
      </c>
      <c r="O4" s="4">
        <v>-62168.334000000003</v>
      </c>
      <c r="P4" s="4">
        <v>-30928.774000000001</v>
      </c>
    </row>
    <row r="5" spans="1:16">
      <c r="A5" s="3">
        <v>2</v>
      </c>
      <c r="B5" s="4" t="s">
        <v>69</v>
      </c>
      <c r="C5" s="5">
        <f t="shared" si="0"/>
        <v>1561000</v>
      </c>
      <c r="D5" s="4">
        <v>1561000</v>
      </c>
      <c r="E5" s="4">
        <v>66879.83</v>
      </c>
      <c r="F5" s="4">
        <v>1777.5</v>
      </c>
      <c r="G5" s="4">
        <v>170776.13</v>
      </c>
      <c r="H5" s="4">
        <v>27259.4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1827692.86</v>
      </c>
      <c r="O5" s="4">
        <v>-1419363.1340000001</v>
      </c>
      <c r="P5" s="4">
        <v>408329.72600000002</v>
      </c>
    </row>
    <row r="6" spans="1:16">
      <c r="A6" s="3">
        <v>3</v>
      </c>
      <c r="B6" s="4" t="s">
        <v>47</v>
      </c>
      <c r="C6" s="5">
        <f t="shared" si="0"/>
        <v>100000</v>
      </c>
      <c r="D6" s="4">
        <v>100000</v>
      </c>
      <c r="E6" s="4">
        <v>14387.2</v>
      </c>
      <c r="F6" s="4">
        <v>98.55</v>
      </c>
      <c r="G6" s="4">
        <v>37268</v>
      </c>
      <c r="H6" s="4">
        <v>0</v>
      </c>
      <c r="I6" s="4">
        <v>40000</v>
      </c>
      <c r="J6" s="4">
        <v>0</v>
      </c>
      <c r="K6" s="4">
        <v>0</v>
      </c>
      <c r="L6" s="4">
        <v>0</v>
      </c>
      <c r="M6" s="4">
        <v>0</v>
      </c>
      <c r="N6" s="4">
        <v>191753.75</v>
      </c>
      <c r="O6" s="4">
        <v>-320602.05099999998</v>
      </c>
      <c r="P6" s="4">
        <v>-128848.30100000001</v>
      </c>
    </row>
    <row r="7" spans="1:16">
      <c r="A7" s="3">
        <v>4</v>
      </c>
      <c r="B7" s="4" t="s">
        <v>19</v>
      </c>
      <c r="C7" s="5">
        <f t="shared" si="0"/>
        <v>0</v>
      </c>
      <c r="D7" s="4">
        <v>0</v>
      </c>
      <c r="E7" s="4">
        <v>586632.25</v>
      </c>
      <c r="F7" s="4">
        <v>0</v>
      </c>
      <c r="G7" s="4">
        <v>356985</v>
      </c>
      <c r="H7" s="4">
        <v>96970.9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1040588.15</v>
      </c>
      <c r="O7" s="4">
        <v>-1072212.4890000001</v>
      </c>
      <c r="P7" s="4">
        <v>-31624.339</v>
      </c>
    </row>
    <row r="8" spans="1:16">
      <c r="A8" s="3">
        <v>5</v>
      </c>
      <c r="B8" s="4" t="s">
        <v>18</v>
      </c>
      <c r="C8" s="5">
        <f t="shared" si="0"/>
        <v>964.67</v>
      </c>
      <c r="D8" s="4">
        <v>964.67</v>
      </c>
      <c r="E8" s="4">
        <v>702184.36</v>
      </c>
      <c r="F8" s="4">
        <v>427.95</v>
      </c>
      <c r="G8" s="4">
        <v>432139.05</v>
      </c>
      <c r="H8" s="4">
        <v>157623.4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1293339.43</v>
      </c>
      <c r="O8" s="4">
        <v>-1179044.828</v>
      </c>
      <c r="P8" s="4">
        <v>114294.602</v>
      </c>
    </row>
    <row r="9" spans="1:16">
      <c r="A9" s="3">
        <v>6</v>
      </c>
      <c r="B9" s="4" t="s">
        <v>17</v>
      </c>
      <c r="C9" s="5">
        <f t="shared" si="0"/>
        <v>1523.73</v>
      </c>
      <c r="D9" s="4">
        <v>1523.73</v>
      </c>
      <c r="E9" s="4">
        <v>860366.72</v>
      </c>
      <c r="F9" s="4">
        <v>146.1</v>
      </c>
      <c r="G9" s="4">
        <v>624142.19999999995</v>
      </c>
      <c r="H9" s="4">
        <v>182622.5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1668801.25</v>
      </c>
      <c r="O9" s="4">
        <v>-1876491.0249999999</v>
      </c>
      <c r="P9" s="4">
        <v>-207689.77499999999</v>
      </c>
    </row>
    <row r="10" spans="1:16">
      <c r="A10" s="3">
        <v>7</v>
      </c>
      <c r="B10" s="4" t="s">
        <v>21</v>
      </c>
      <c r="C10" s="5">
        <f t="shared" si="0"/>
        <v>0</v>
      </c>
      <c r="D10" s="4">
        <v>0</v>
      </c>
      <c r="E10" s="4">
        <v>0</v>
      </c>
      <c r="F10" s="4">
        <v>527.1</v>
      </c>
      <c r="G10" s="4">
        <v>256961.34</v>
      </c>
      <c r="H10" s="4">
        <v>28176.400000000001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285664.84000000003</v>
      </c>
      <c r="O10" s="4">
        <v>-861500.62</v>
      </c>
      <c r="P10" s="4">
        <v>-575835.78</v>
      </c>
    </row>
    <row r="11" spans="1:16">
      <c r="A11" s="3">
        <v>8</v>
      </c>
      <c r="B11" s="4" t="s">
        <v>65</v>
      </c>
      <c r="C11" s="5">
        <f t="shared" si="0"/>
        <v>549600</v>
      </c>
      <c r="D11" s="4">
        <v>549600</v>
      </c>
      <c r="E11" s="4">
        <v>33400.25</v>
      </c>
      <c r="F11" s="4">
        <v>349.65</v>
      </c>
      <c r="G11" s="4">
        <v>44968.73</v>
      </c>
      <c r="H11" s="4">
        <v>4401.3999999999996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632720.03</v>
      </c>
      <c r="O11" s="4">
        <v>-350882.74900000001</v>
      </c>
      <c r="P11" s="4">
        <v>281837.28100000002</v>
      </c>
    </row>
    <row r="12" spans="1:16">
      <c r="A12" s="3">
        <v>9</v>
      </c>
      <c r="B12" s="4" t="s">
        <v>72</v>
      </c>
      <c r="C12" s="5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-22574.422999999999</v>
      </c>
      <c r="P12" s="4">
        <v>-22574.422999999999</v>
      </c>
    </row>
    <row r="13" spans="1:16">
      <c r="A13" s="3">
        <v>10</v>
      </c>
      <c r="B13" s="4" t="s">
        <v>75</v>
      </c>
      <c r="C13" s="5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-18409.795999999998</v>
      </c>
      <c r="P13" s="4">
        <v>-18409.795999999998</v>
      </c>
    </row>
    <row r="14" spans="1:16">
      <c r="A14" s="3">
        <v>11</v>
      </c>
      <c r="B14" s="4" t="s">
        <v>94</v>
      </c>
      <c r="C14" s="5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-16681.956999999999</v>
      </c>
      <c r="P14" s="4">
        <v>-16681.956999999999</v>
      </c>
    </row>
    <row r="15" spans="1:16">
      <c r="A15" s="3">
        <v>12</v>
      </c>
      <c r="B15" s="4" t="s">
        <v>101</v>
      </c>
      <c r="C15" s="5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-20127.557000000001</v>
      </c>
      <c r="P15" s="4">
        <v>-20127.557000000001</v>
      </c>
    </row>
    <row r="16" spans="1:16">
      <c r="A16" s="3">
        <v>13</v>
      </c>
      <c r="B16" s="4" t="s">
        <v>102</v>
      </c>
      <c r="C16" s="5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-2112.7020000000002</v>
      </c>
      <c r="P16" s="4">
        <v>-2112.7020000000002</v>
      </c>
    </row>
    <row r="17" spans="1:16">
      <c r="A17" s="3">
        <v>14</v>
      </c>
      <c r="B17" s="4" t="s">
        <v>63</v>
      </c>
      <c r="C17" s="5">
        <f t="shared" si="0"/>
        <v>345000</v>
      </c>
      <c r="D17" s="4">
        <v>345000</v>
      </c>
      <c r="E17" s="4">
        <v>390.96</v>
      </c>
      <c r="F17" s="4">
        <v>4352.1000000000004</v>
      </c>
      <c r="G17" s="4">
        <v>36331.01</v>
      </c>
      <c r="H17" s="4">
        <v>2284.4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388358.47</v>
      </c>
      <c r="O17" s="4">
        <v>-305520.53499999997</v>
      </c>
      <c r="P17" s="4">
        <v>82837.934999999998</v>
      </c>
    </row>
    <row r="18" spans="1:16">
      <c r="A18" s="3">
        <v>15</v>
      </c>
      <c r="B18" s="4" t="s">
        <v>108</v>
      </c>
      <c r="C18" s="5">
        <f t="shared" si="0"/>
        <v>0</v>
      </c>
      <c r="D18" s="4">
        <v>0</v>
      </c>
      <c r="E18" s="4">
        <v>0</v>
      </c>
      <c r="F18" s="4">
        <v>46945.35</v>
      </c>
      <c r="G18" s="4">
        <v>65930.759999999995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112876.11</v>
      </c>
      <c r="O18" s="4">
        <v>-158752.625</v>
      </c>
      <c r="P18" s="4">
        <v>-45876.514000000003</v>
      </c>
    </row>
    <row r="19" spans="1:16">
      <c r="A19" s="3">
        <v>16</v>
      </c>
      <c r="B19" s="4" t="s">
        <v>64</v>
      </c>
      <c r="C19" s="5">
        <f t="shared" si="0"/>
        <v>198000</v>
      </c>
      <c r="D19" s="4">
        <v>198000</v>
      </c>
      <c r="E19" s="4">
        <v>0</v>
      </c>
      <c r="F19" s="4">
        <v>0</v>
      </c>
      <c r="G19" s="4">
        <v>16174.4</v>
      </c>
      <c r="H19" s="4">
        <v>5935.4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220109.8</v>
      </c>
      <c r="O19" s="4">
        <v>-157514.63399999999</v>
      </c>
      <c r="P19" s="4">
        <v>62595.165999999997</v>
      </c>
    </row>
    <row r="20" spans="1:16">
      <c r="A20" s="3">
        <v>17</v>
      </c>
      <c r="B20" s="4" t="s">
        <v>74</v>
      </c>
      <c r="C20" s="5">
        <f t="shared" si="0"/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-7944.8919999999998</v>
      </c>
      <c r="P20" s="4">
        <v>-7944.8919999999998</v>
      </c>
    </row>
    <row r="21" spans="1:16">
      <c r="A21" s="3">
        <v>18</v>
      </c>
      <c r="B21" s="4" t="s">
        <v>93</v>
      </c>
      <c r="C21" s="5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-15886.257</v>
      </c>
      <c r="P21" s="4">
        <v>-15886.257</v>
      </c>
    </row>
    <row r="22" spans="1:16">
      <c r="A22" s="3">
        <v>19</v>
      </c>
      <c r="B22" s="4" t="s">
        <v>61</v>
      </c>
      <c r="C22" s="5">
        <f t="shared" si="0"/>
        <v>364500</v>
      </c>
      <c r="D22" s="4">
        <v>364500</v>
      </c>
      <c r="E22" s="4">
        <v>0</v>
      </c>
      <c r="F22" s="4">
        <v>3487.8</v>
      </c>
      <c r="G22" s="4">
        <v>55408.42</v>
      </c>
      <c r="H22" s="4">
        <v>17363.3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440759.52</v>
      </c>
      <c r="O22" s="4">
        <v>-385454.86900000001</v>
      </c>
      <c r="P22" s="4">
        <v>55304.650999999998</v>
      </c>
    </row>
    <row r="23" spans="1:16">
      <c r="A23" s="3">
        <v>20</v>
      </c>
      <c r="B23" s="4" t="s">
        <v>76</v>
      </c>
      <c r="C23" s="5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-12022.258</v>
      </c>
      <c r="P23" s="4">
        <v>-12022.258</v>
      </c>
    </row>
    <row r="24" spans="1:16">
      <c r="A24" s="3">
        <v>21</v>
      </c>
      <c r="B24" s="4" t="s">
        <v>95</v>
      </c>
      <c r="C24" s="5">
        <f t="shared" si="0"/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-9616.4989999999998</v>
      </c>
      <c r="P24" s="4">
        <v>-9616.4989999999998</v>
      </c>
    </row>
    <row r="25" spans="1:16">
      <c r="A25" s="3">
        <v>22</v>
      </c>
      <c r="B25" s="4" t="s">
        <v>92</v>
      </c>
      <c r="C25" s="5">
        <f t="shared" si="0"/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-14301.165000000001</v>
      </c>
      <c r="P25" s="4">
        <v>-14301.165000000001</v>
      </c>
    </row>
    <row r="26" spans="1:16">
      <c r="A26" s="3">
        <v>23</v>
      </c>
      <c r="B26" s="4" t="s">
        <v>100</v>
      </c>
      <c r="C26" s="5">
        <f t="shared" si="0"/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-18493.030999999999</v>
      </c>
      <c r="P26" s="4">
        <v>-18493.030999999999</v>
      </c>
    </row>
    <row r="27" spans="1:16">
      <c r="A27" s="3">
        <v>24</v>
      </c>
      <c r="B27" s="4" t="s">
        <v>54</v>
      </c>
      <c r="C27" s="5">
        <f t="shared" si="0"/>
        <v>1152600</v>
      </c>
      <c r="D27" s="4">
        <v>1152600</v>
      </c>
      <c r="E27" s="4">
        <v>196528.02</v>
      </c>
      <c r="F27" s="4">
        <v>6655.5</v>
      </c>
      <c r="G27" s="4">
        <v>93038.84</v>
      </c>
      <c r="H27" s="4">
        <v>27489.9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1476312.26</v>
      </c>
      <c r="O27" s="4">
        <v>-653793.34299999999</v>
      </c>
      <c r="P27" s="4">
        <v>822518.91700000002</v>
      </c>
    </row>
    <row r="28" spans="1:16">
      <c r="A28" s="3">
        <v>25</v>
      </c>
      <c r="B28" s="4" t="s">
        <v>58</v>
      </c>
      <c r="C28" s="5">
        <f t="shared" si="0"/>
        <v>218810</v>
      </c>
      <c r="D28" s="4">
        <v>218810</v>
      </c>
      <c r="E28" s="4">
        <v>0</v>
      </c>
      <c r="F28" s="4">
        <v>2939.85</v>
      </c>
      <c r="G28" s="4">
        <v>51963.1</v>
      </c>
      <c r="H28" s="4">
        <v>15835.9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289548.84999999998</v>
      </c>
      <c r="O28" s="4">
        <v>-361753.87199999997</v>
      </c>
      <c r="P28" s="4">
        <v>-72205.021999999997</v>
      </c>
    </row>
    <row r="29" spans="1:16">
      <c r="A29" s="3">
        <v>26</v>
      </c>
      <c r="B29" s="4" t="s">
        <v>60</v>
      </c>
      <c r="C29" s="5">
        <f t="shared" si="0"/>
        <v>346330</v>
      </c>
      <c r="D29" s="4">
        <v>346330</v>
      </c>
      <c r="E29" s="4">
        <v>4210.9399999999996</v>
      </c>
      <c r="F29" s="4">
        <v>157.35</v>
      </c>
      <c r="G29" s="4">
        <v>51614.35</v>
      </c>
      <c r="H29" s="4">
        <v>44542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446854.64</v>
      </c>
      <c r="O29" s="4">
        <v>-430530.89899999998</v>
      </c>
      <c r="P29" s="4">
        <v>16323.741</v>
      </c>
    </row>
    <row r="30" spans="1:16">
      <c r="A30" s="3">
        <v>27</v>
      </c>
      <c r="B30" s="4" t="s">
        <v>37</v>
      </c>
      <c r="C30" s="5">
        <f t="shared" si="0"/>
        <v>675776.73</v>
      </c>
      <c r="D30" s="4">
        <v>3776.73</v>
      </c>
      <c r="E30" s="4">
        <v>1772904.65</v>
      </c>
      <c r="F30" s="4">
        <v>2736.45</v>
      </c>
      <c r="G30" s="4">
        <v>875010</v>
      </c>
      <c r="H30" s="4">
        <v>281609.59999999998</v>
      </c>
      <c r="I30" s="4">
        <v>0</v>
      </c>
      <c r="J30" s="4">
        <v>672000</v>
      </c>
      <c r="K30" s="4">
        <v>0</v>
      </c>
      <c r="L30" s="4">
        <v>0</v>
      </c>
      <c r="M30" s="4">
        <v>0</v>
      </c>
      <c r="N30" s="4">
        <v>3608037.43</v>
      </c>
      <c r="O30" s="4">
        <v>-2855597.5869999998</v>
      </c>
      <c r="P30" s="4">
        <v>752439.84299999999</v>
      </c>
    </row>
    <row r="31" spans="1:16">
      <c r="A31" s="3">
        <v>28</v>
      </c>
      <c r="B31" s="4" t="s">
        <v>23</v>
      </c>
      <c r="C31" s="5">
        <f t="shared" si="0"/>
        <v>1553.14</v>
      </c>
      <c r="D31" s="4">
        <v>1553.14</v>
      </c>
      <c r="E31" s="4">
        <v>905645.39</v>
      </c>
      <c r="F31" s="4">
        <v>2804.25</v>
      </c>
      <c r="G31" s="4">
        <v>460165.2</v>
      </c>
      <c r="H31" s="4">
        <v>202638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1572805.98</v>
      </c>
      <c r="O31" s="4">
        <v>-1245573.044</v>
      </c>
      <c r="P31" s="4">
        <v>327232.93599999999</v>
      </c>
    </row>
    <row r="32" spans="1:16">
      <c r="A32" s="3">
        <v>29</v>
      </c>
      <c r="B32" s="4" t="s">
        <v>20</v>
      </c>
      <c r="C32" s="5">
        <f t="shared" si="0"/>
        <v>1982.98</v>
      </c>
      <c r="D32" s="4">
        <v>1982.98</v>
      </c>
      <c r="E32" s="4">
        <v>813901.55</v>
      </c>
      <c r="F32" s="4">
        <v>3545.55</v>
      </c>
      <c r="G32" s="4">
        <v>635575</v>
      </c>
      <c r="H32" s="4">
        <v>137484.70000000001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1592489.78</v>
      </c>
      <c r="O32" s="4">
        <v>-2025787.3119999999</v>
      </c>
      <c r="P32" s="4">
        <v>-433297.53200000001</v>
      </c>
    </row>
    <row r="33" spans="1:16">
      <c r="A33" s="3">
        <v>30</v>
      </c>
      <c r="B33" s="4" t="s">
        <v>98</v>
      </c>
      <c r="C33" s="5">
        <f t="shared" si="0"/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-19961.096000000001</v>
      </c>
      <c r="P33" s="4">
        <v>-19961.096000000001</v>
      </c>
    </row>
    <row r="34" spans="1:16">
      <c r="A34" s="3">
        <v>31</v>
      </c>
      <c r="B34" s="4" t="s">
        <v>73</v>
      </c>
      <c r="C34" s="5">
        <f t="shared" si="0"/>
        <v>0</v>
      </c>
      <c r="D34" s="4">
        <v>0</v>
      </c>
      <c r="E34" s="4">
        <v>0</v>
      </c>
      <c r="F34" s="4">
        <v>3064.2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3064.2</v>
      </c>
      <c r="O34" s="4">
        <v>-10225.562</v>
      </c>
      <c r="P34" s="4">
        <v>-7161.3620000000001</v>
      </c>
    </row>
    <row r="35" spans="1:16">
      <c r="A35" s="3">
        <v>32</v>
      </c>
      <c r="B35" s="4" t="s">
        <v>25</v>
      </c>
      <c r="C35" s="5">
        <f t="shared" si="0"/>
        <v>0</v>
      </c>
      <c r="D35" s="4">
        <v>0</v>
      </c>
      <c r="E35" s="4">
        <v>243834.42</v>
      </c>
      <c r="F35" s="4">
        <v>21</v>
      </c>
      <c r="G35" s="4">
        <v>114836.7</v>
      </c>
      <c r="H35" s="4">
        <v>39072.1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397764.22</v>
      </c>
      <c r="O35" s="4">
        <v>-353242.75099999999</v>
      </c>
      <c r="P35" s="4">
        <v>44521.468999999997</v>
      </c>
    </row>
    <row r="36" spans="1:16">
      <c r="A36" s="3">
        <v>33</v>
      </c>
      <c r="B36" s="4" t="s">
        <v>79</v>
      </c>
      <c r="C36" s="5">
        <f t="shared" ref="C36:C67" si="1">D36+J36</f>
        <v>0</v>
      </c>
      <c r="D36" s="4">
        <v>0</v>
      </c>
      <c r="E36" s="4">
        <v>0</v>
      </c>
      <c r="F36" s="4">
        <v>62863.35</v>
      </c>
      <c r="G36" s="4">
        <v>21927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84790.35</v>
      </c>
      <c r="O36" s="4">
        <v>-36726.288</v>
      </c>
      <c r="P36" s="4">
        <v>48064.061999999998</v>
      </c>
    </row>
    <row r="37" spans="1:16">
      <c r="A37" s="3">
        <v>34</v>
      </c>
      <c r="B37" s="4" t="s">
        <v>55</v>
      </c>
      <c r="C37" s="5">
        <f t="shared" si="1"/>
        <v>74500</v>
      </c>
      <c r="D37" s="4">
        <v>74500</v>
      </c>
      <c r="E37" s="4">
        <v>50306.06</v>
      </c>
      <c r="F37" s="4">
        <v>9</v>
      </c>
      <c r="G37" s="4">
        <v>5319.15</v>
      </c>
      <c r="H37" s="4">
        <v>650.79999999999995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130785.01</v>
      </c>
      <c r="O37" s="4">
        <v>-62760.425999999999</v>
      </c>
      <c r="P37" s="4">
        <v>68024.584000000003</v>
      </c>
    </row>
    <row r="38" spans="1:16">
      <c r="A38" s="3">
        <v>35</v>
      </c>
      <c r="B38" s="4" t="s">
        <v>89</v>
      </c>
      <c r="C38" s="5">
        <f t="shared" si="1"/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-10356.712</v>
      </c>
      <c r="P38" s="4">
        <v>-10356.712</v>
      </c>
    </row>
    <row r="39" spans="1:16">
      <c r="A39" s="3">
        <v>36</v>
      </c>
      <c r="B39" s="4" t="s">
        <v>83</v>
      </c>
      <c r="C39" s="5">
        <f t="shared" si="1"/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-3238.0309999999999</v>
      </c>
      <c r="P39" s="4">
        <v>-3238.0309999999999</v>
      </c>
    </row>
    <row r="40" spans="1:16">
      <c r="A40" s="3">
        <v>37</v>
      </c>
      <c r="B40" s="4" t="s">
        <v>86</v>
      </c>
      <c r="C40" s="5">
        <f t="shared" si="1"/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-31276.687999999998</v>
      </c>
      <c r="P40" s="4">
        <v>-31276.687999999998</v>
      </c>
    </row>
    <row r="41" spans="1:16">
      <c r="A41" s="3">
        <v>38</v>
      </c>
      <c r="B41" s="4" t="s">
        <v>109</v>
      </c>
      <c r="C41" s="5">
        <f t="shared" si="1"/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-24393.059000000001</v>
      </c>
      <c r="P41" s="4">
        <v>-24393.059000000001</v>
      </c>
    </row>
    <row r="42" spans="1:16">
      <c r="A42" s="3">
        <v>39</v>
      </c>
      <c r="B42" s="4" t="s">
        <v>43</v>
      </c>
      <c r="C42" s="5">
        <f t="shared" si="1"/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40000</v>
      </c>
      <c r="J42" s="4">
        <v>0</v>
      </c>
      <c r="K42" s="4">
        <v>0</v>
      </c>
      <c r="L42" s="4">
        <v>0</v>
      </c>
      <c r="M42" s="4">
        <v>0</v>
      </c>
      <c r="N42" s="4">
        <v>40000</v>
      </c>
      <c r="O42" s="4">
        <v>-24651.212</v>
      </c>
      <c r="P42" s="4">
        <v>15348.788</v>
      </c>
    </row>
    <row r="43" spans="1:16">
      <c r="A43" s="3">
        <v>40</v>
      </c>
      <c r="B43" s="4" t="s">
        <v>84</v>
      </c>
      <c r="C43" s="5">
        <f t="shared" si="1"/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-18795.921999999999</v>
      </c>
      <c r="P43" s="4">
        <v>-18795.921999999999</v>
      </c>
    </row>
    <row r="44" spans="1:16">
      <c r="A44" s="3">
        <v>41</v>
      </c>
      <c r="B44" s="4" t="s">
        <v>87</v>
      </c>
      <c r="C44" s="5">
        <f t="shared" si="1"/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-13569.268</v>
      </c>
      <c r="P44" s="4">
        <v>-13569.268</v>
      </c>
    </row>
    <row r="45" spans="1:16">
      <c r="A45" s="3">
        <v>42</v>
      </c>
      <c r="B45" s="4" t="s">
        <v>91</v>
      </c>
      <c r="C45" s="5">
        <f t="shared" si="1"/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-18021.407999999999</v>
      </c>
      <c r="P45" s="4">
        <v>-18021.407999999999</v>
      </c>
    </row>
    <row r="46" spans="1:16">
      <c r="A46" s="3">
        <v>43</v>
      </c>
      <c r="B46" s="4" t="s">
        <v>49</v>
      </c>
      <c r="C46" s="5">
        <f t="shared" si="1"/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-579023.755</v>
      </c>
      <c r="P46" s="4">
        <v>-579023.755</v>
      </c>
    </row>
    <row r="47" spans="1:16">
      <c r="A47" s="3">
        <v>44</v>
      </c>
      <c r="B47" s="4" t="s">
        <v>44</v>
      </c>
      <c r="C47" s="5">
        <f t="shared" si="1"/>
        <v>7999.2</v>
      </c>
      <c r="D47" s="4">
        <v>7999.2</v>
      </c>
      <c r="E47" s="4">
        <v>0</v>
      </c>
      <c r="F47" s="4">
        <v>0</v>
      </c>
      <c r="G47" s="4">
        <v>0</v>
      </c>
      <c r="H47" s="4">
        <v>0</v>
      </c>
      <c r="I47" s="4">
        <v>40000</v>
      </c>
      <c r="J47" s="4">
        <v>0</v>
      </c>
      <c r="K47" s="4">
        <v>0</v>
      </c>
      <c r="L47" s="4">
        <v>0</v>
      </c>
      <c r="M47" s="4">
        <v>0</v>
      </c>
      <c r="N47" s="4">
        <v>47999.199999999997</v>
      </c>
      <c r="O47" s="4">
        <v>-43374.213000000003</v>
      </c>
      <c r="P47" s="4">
        <v>4624.9859999999999</v>
      </c>
    </row>
    <row r="48" spans="1:16">
      <c r="A48" s="3">
        <v>45</v>
      </c>
      <c r="B48" s="4" t="s">
        <v>82</v>
      </c>
      <c r="C48" s="5">
        <f t="shared" si="1"/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-14346.054</v>
      </c>
      <c r="P48" s="4">
        <v>-14346.054</v>
      </c>
    </row>
    <row r="49" spans="1:16">
      <c r="A49" s="3">
        <v>46</v>
      </c>
      <c r="B49" s="4" t="s">
        <v>80</v>
      </c>
      <c r="C49" s="5">
        <f t="shared" si="1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-12583.914000000001</v>
      </c>
      <c r="P49" s="4">
        <v>-12583.914000000001</v>
      </c>
    </row>
    <row r="50" spans="1:16">
      <c r="A50" s="3">
        <v>47</v>
      </c>
      <c r="B50" s="4" t="s">
        <v>53</v>
      </c>
      <c r="C50" s="5">
        <f t="shared" si="1"/>
        <v>57500</v>
      </c>
      <c r="D50" s="4">
        <v>57500</v>
      </c>
      <c r="E50" s="4">
        <v>0</v>
      </c>
      <c r="F50" s="4">
        <v>526.65</v>
      </c>
      <c r="G50" s="4">
        <v>4609.41</v>
      </c>
      <c r="H50" s="4">
        <v>786.4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63422.46</v>
      </c>
      <c r="O50" s="4">
        <v>-105995.606</v>
      </c>
      <c r="P50" s="4">
        <v>-42573.146999999997</v>
      </c>
    </row>
    <row r="51" spans="1:16">
      <c r="A51" s="3">
        <v>48</v>
      </c>
      <c r="B51" s="4" t="s">
        <v>77</v>
      </c>
      <c r="C51" s="5">
        <f t="shared" si="1"/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-5834.7169999999996</v>
      </c>
      <c r="P51" s="4">
        <v>-5834.7169999999996</v>
      </c>
    </row>
    <row r="52" spans="1:16">
      <c r="A52" s="3">
        <v>49</v>
      </c>
      <c r="B52" s="4" t="s">
        <v>50</v>
      </c>
      <c r="C52" s="5">
        <f t="shared" si="1"/>
        <v>0</v>
      </c>
      <c r="D52" s="4">
        <v>0</v>
      </c>
      <c r="E52" s="4">
        <v>0</v>
      </c>
      <c r="F52" s="4">
        <v>0</v>
      </c>
      <c r="G52" s="4">
        <v>0</v>
      </c>
      <c r="H52" s="4">
        <v>80342.8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80342.8</v>
      </c>
      <c r="O52" s="4">
        <v>-3948168.3760000002</v>
      </c>
      <c r="P52" s="4">
        <v>-3867825.5759999999</v>
      </c>
    </row>
    <row r="53" spans="1:16">
      <c r="A53" s="3">
        <v>50</v>
      </c>
      <c r="B53" s="4" t="s">
        <v>27</v>
      </c>
      <c r="C53" s="5">
        <f t="shared" si="1"/>
        <v>0</v>
      </c>
      <c r="D53" s="4">
        <v>0</v>
      </c>
      <c r="E53" s="4">
        <v>403441.07</v>
      </c>
      <c r="F53" s="4">
        <v>1979.25</v>
      </c>
      <c r="G53" s="4">
        <v>142476.5</v>
      </c>
      <c r="H53" s="4">
        <v>61069.2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608966.02</v>
      </c>
      <c r="O53" s="4">
        <v>-386268.02100000001</v>
      </c>
      <c r="P53" s="4">
        <v>222697.99900000001</v>
      </c>
    </row>
    <row r="54" spans="1:16">
      <c r="A54" s="3">
        <v>51</v>
      </c>
      <c r="B54" s="4" t="s">
        <v>41</v>
      </c>
      <c r="C54" s="5">
        <f t="shared" si="1"/>
        <v>0</v>
      </c>
      <c r="D54" s="4">
        <v>0</v>
      </c>
      <c r="E54" s="4">
        <v>0</v>
      </c>
      <c r="F54" s="4">
        <v>0</v>
      </c>
      <c r="G54" s="4">
        <v>0</v>
      </c>
      <c r="H54" s="4">
        <v>15218.5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15218.5</v>
      </c>
      <c r="O54" s="4">
        <v>-141372.85500000001</v>
      </c>
      <c r="P54" s="4">
        <v>-126154.355</v>
      </c>
    </row>
    <row r="55" spans="1:16">
      <c r="A55" s="3">
        <v>52</v>
      </c>
      <c r="B55" s="4" t="s">
        <v>46</v>
      </c>
      <c r="C55" s="5">
        <f t="shared" si="1"/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-16064.39</v>
      </c>
      <c r="P55" s="4">
        <v>-16064.39</v>
      </c>
    </row>
    <row r="56" spans="1:16">
      <c r="A56" s="3">
        <v>53</v>
      </c>
      <c r="B56" s="4" t="s">
        <v>29</v>
      </c>
      <c r="C56" s="5">
        <f t="shared" si="1"/>
        <v>6218.83</v>
      </c>
      <c r="D56" s="4">
        <v>6218.83</v>
      </c>
      <c r="E56" s="4">
        <v>971658.75</v>
      </c>
      <c r="F56" s="4">
        <v>0</v>
      </c>
      <c r="G56" s="4">
        <v>722625.75</v>
      </c>
      <c r="H56" s="4">
        <v>168687.1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1869190.43</v>
      </c>
      <c r="O56" s="4">
        <v>-2388153.1120000002</v>
      </c>
      <c r="P56" s="4">
        <v>-518962.68199999997</v>
      </c>
    </row>
    <row r="57" spans="1:16">
      <c r="A57" s="3">
        <v>54</v>
      </c>
      <c r="B57" s="4" t="s">
        <v>33</v>
      </c>
      <c r="C57" s="5">
        <f t="shared" si="1"/>
        <v>425200</v>
      </c>
      <c r="D57" s="4">
        <v>0</v>
      </c>
      <c r="E57" s="4">
        <v>341875.21</v>
      </c>
      <c r="F57" s="4">
        <v>5505.3</v>
      </c>
      <c r="G57" s="4">
        <v>114427.25</v>
      </c>
      <c r="H57" s="4">
        <v>43096.4</v>
      </c>
      <c r="I57" s="4">
        <v>0</v>
      </c>
      <c r="J57" s="4">
        <v>425200</v>
      </c>
      <c r="K57" s="4">
        <v>0</v>
      </c>
      <c r="L57" s="4">
        <v>0</v>
      </c>
      <c r="M57" s="4">
        <v>0</v>
      </c>
      <c r="N57" s="4">
        <v>930104.16</v>
      </c>
      <c r="O57" s="4">
        <v>-348662.10100000002</v>
      </c>
      <c r="P57" s="4">
        <v>581442.05900000001</v>
      </c>
    </row>
    <row r="58" spans="1:16">
      <c r="A58" s="3">
        <v>55</v>
      </c>
      <c r="B58" s="4" t="s">
        <v>32</v>
      </c>
      <c r="C58" s="5">
        <f t="shared" si="1"/>
        <v>423760</v>
      </c>
      <c r="D58" s="4">
        <v>0</v>
      </c>
      <c r="E58" s="4">
        <v>631934.05000000005</v>
      </c>
      <c r="F58" s="4">
        <v>1161.1500000000001</v>
      </c>
      <c r="G58" s="4">
        <v>223614.6</v>
      </c>
      <c r="H58" s="4">
        <v>73520.7</v>
      </c>
      <c r="I58" s="4">
        <v>0</v>
      </c>
      <c r="J58" s="4">
        <v>423760</v>
      </c>
      <c r="K58" s="4">
        <v>0</v>
      </c>
      <c r="L58" s="4">
        <v>0</v>
      </c>
      <c r="M58" s="4">
        <v>0</v>
      </c>
      <c r="N58" s="4">
        <v>1353990.5</v>
      </c>
      <c r="O58" s="4">
        <v>-652614.78</v>
      </c>
      <c r="P58" s="4">
        <v>701375.72</v>
      </c>
    </row>
    <row r="59" spans="1:16">
      <c r="A59" s="3">
        <v>56</v>
      </c>
      <c r="B59" s="4" t="s">
        <v>59</v>
      </c>
      <c r="C59" s="5">
        <f t="shared" si="1"/>
        <v>1310800</v>
      </c>
      <c r="D59" s="4">
        <v>1310800</v>
      </c>
      <c r="E59" s="4">
        <v>119251.26</v>
      </c>
      <c r="F59" s="4">
        <v>7826.25</v>
      </c>
      <c r="G59" s="4">
        <v>171350.94</v>
      </c>
      <c r="H59" s="4">
        <v>39713.800000000003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1648942.25</v>
      </c>
      <c r="O59" s="4">
        <v>-1052878.8400000001</v>
      </c>
      <c r="P59" s="4">
        <v>596063.40899999999</v>
      </c>
    </row>
    <row r="60" spans="1:16">
      <c r="A60" s="3">
        <v>57</v>
      </c>
      <c r="B60" s="4" t="s">
        <v>35</v>
      </c>
      <c r="C60" s="5">
        <f t="shared" si="1"/>
        <v>0</v>
      </c>
      <c r="D60" s="4">
        <v>0</v>
      </c>
      <c r="E60" s="4">
        <v>1288504.57</v>
      </c>
      <c r="F60" s="4">
        <v>4357.05</v>
      </c>
      <c r="G60" s="4">
        <v>562762.19999999995</v>
      </c>
      <c r="H60" s="4">
        <v>123455.4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1979079.22</v>
      </c>
      <c r="O60" s="4">
        <v>-1867576.5149999999</v>
      </c>
      <c r="P60" s="4">
        <v>111502.705</v>
      </c>
    </row>
    <row r="61" spans="1:16">
      <c r="A61" s="3">
        <v>58</v>
      </c>
      <c r="B61" s="4" t="s">
        <v>90</v>
      </c>
      <c r="C61" s="5">
        <f t="shared" si="1"/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-20553.018</v>
      </c>
      <c r="P61" s="4">
        <v>-20553.018</v>
      </c>
    </row>
    <row r="62" spans="1:16">
      <c r="A62" s="3">
        <v>59</v>
      </c>
      <c r="B62" s="4" t="s">
        <v>57</v>
      </c>
      <c r="C62" s="5">
        <f t="shared" si="1"/>
        <v>649800</v>
      </c>
      <c r="D62" s="4">
        <v>649800</v>
      </c>
      <c r="E62" s="4">
        <v>213.63</v>
      </c>
      <c r="F62" s="4">
        <v>3466.2</v>
      </c>
      <c r="G62" s="4">
        <v>35385.089999999997</v>
      </c>
      <c r="H62" s="4">
        <v>8161.3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697026.22</v>
      </c>
      <c r="O62" s="4">
        <v>-279614.277</v>
      </c>
      <c r="P62" s="4">
        <v>417411.94300000003</v>
      </c>
    </row>
    <row r="63" spans="1:16">
      <c r="A63" s="3">
        <v>60</v>
      </c>
      <c r="B63" s="4" t="s">
        <v>45</v>
      </c>
      <c r="C63" s="5">
        <f t="shared" si="1"/>
        <v>21000</v>
      </c>
      <c r="D63" s="4">
        <v>21000</v>
      </c>
      <c r="E63" s="4">
        <v>67.819999999999993</v>
      </c>
      <c r="F63" s="4">
        <v>0</v>
      </c>
      <c r="G63" s="4">
        <v>5651.25</v>
      </c>
      <c r="H63" s="4">
        <v>0</v>
      </c>
      <c r="I63" s="4">
        <v>40000</v>
      </c>
      <c r="J63" s="4">
        <v>0</v>
      </c>
      <c r="K63" s="4">
        <v>0</v>
      </c>
      <c r="L63" s="4">
        <v>0</v>
      </c>
      <c r="M63" s="4">
        <v>0</v>
      </c>
      <c r="N63" s="4">
        <v>66719.070000000007</v>
      </c>
      <c r="O63" s="4">
        <v>-42260.226000000002</v>
      </c>
      <c r="P63" s="4">
        <v>24458.844000000001</v>
      </c>
    </row>
    <row r="64" spans="1:16">
      <c r="A64" s="3">
        <v>61</v>
      </c>
      <c r="B64" s="4" t="s">
        <v>34</v>
      </c>
      <c r="C64" s="5">
        <f t="shared" si="1"/>
        <v>0</v>
      </c>
      <c r="D64" s="4">
        <v>0</v>
      </c>
      <c r="E64" s="4">
        <v>335187.53000000003</v>
      </c>
      <c r="F64" s="4">
        <v>0</v>
      </c>
      <c r="G64" s="4">
        <v>109164</v>
      </c>
      <c r="H64" s="4">
        <v>34533.4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478884.93</v>
      </c>
      <c r="O64" s="4">
        <v>-356042.09299999999</v>
      </c>
      <c r="P64" s="4">
        <v>122842.837</v>
      </c>
    </row>
    <row r="65" spans="1:16">
      <c r="A65" s="3">
        <v>62</v>
      </c>
      <c r="B65" s="4" t="s">
        <v>48</v>
      </c>
      <c r="C65" s="5">
        <f t="shared" si="1"/>
        <v>48290</v>
      </c>
      <c r="D65" s="4">
        <v>48290</v>
      </c>
      <c r="E65" s="4">
        <v>0</v>
      </c>
      <c r="F65" s="4">
        <v>62.1</v>
      </c>
      <c r="G65" s="4">
        <v>9478.2000000000007</v>
      </c>
      <c r="H65" s="4">
        <v>0</v>
      </c>
      <c r="I65" s="4">
        <v>40000</v>
      </c>
      <c r="J65" s="4">
        <v>0</v>
      </c>
      <c r="K65" s="4">
        <v>0</v>
      </c>
      <c r="L65" s="4">
        <v>0</v>
      </c>
      <c r="M65" s="4">
        <v>0</v>
      </c>
      <c r="N65" s="4">
        <v>97830.3</v>
      </c>
      <c r="O65" s="4">
        <v>-50540.169000000002</v>
      </c>
      <c r="P65" s="4">
        <v>47290.131000000001</v>
      </c>
    </row>
    <row r="66" spans="1:16">
      <c r="A66" s="3">
        <v>63</v>
      </c>
      <c r="B66" s="4" t="s">
        <v>96</v>
      </c>
      <c r="C66" s="5">
        <f t="shared" si="1"/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-4068.0320000000002</v>
      </c>
      <c r="P66" s="4">
        <v>-4068.0320000000002</v>
      </c>
    </row>
    <row r="67" spans="1:16">
      <c r="A67" s="3">
        <v>64</v>
      </c>
      <c r="B67" s="4" t="s">
        <v>62</v>
      </c>
      <c r="C67" s="5">
        <f t="shared" si="1"/>
        <v>1875480</v>
      </c>
      <c r="D67" s="4">
        <v>1875480</v>
      </c>
      <c r="E67" s="4">
        <v>120499.2</v>
      </c>
      <c r="F67" s="4">
        <v>5064.3</v>
      </c>
      <c r="G67" s="4">
        <v>114989.31</v>
      </c>
      <c r="H67" s="4">
        <v>46756.9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2162789.71</v>
      </c>
      <c r="O67" s="4">
        <v>-836584.53399999999</v>
      </c>
      <c r="P67" s="4">
        <v>1326205.1769999999</v>
      </c>
    </row>
    <row r="68" spans="1:16">
      <c r="A68" s="3">
        <v>65</v>
      </c>
      <c r="B68" s="4" t="s">
        <v>81</v>
      </c>
      <c r="C68" s="5">
        <f t="shared" ref="C68:C99" si="2">D68+J68</f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-43263.635999999999</v>
      </c>
      <c r="P68" s="4">
        <v>-43263.635999999999</v>
      </c>
    </row>
    <row r="69" spans="1:16">
      <c r="A69" s="3">
        <v>66</v>
      </c>
      <c r="B69" s="4" t="s">
        <v>22</v>
      </c>
      <c r="C69" s="5">
        <f t="shared" si="2"/>
        <v>0</v>
      </c>
      <c r="D69" s="4">
        <v>0</v>
      </c>
      <c r="E69" s="4">
        <v>1221380.52</v>
      </c>
      <c r="F69" s="4">
        <v>0</v>
      </c>
      <c r="G69" s="4">
        <v>474054.9</v>
      </c>
      <c r="H69" s="4">
        <v>145785.4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1841220.82</v>
      </c>
      <c r="O69" s="4">
        <v>-1463070.1459999999</v>
      </c>
      <c r="P69" s="4">
        <v>378150.674</v>
      </c>
    </row>
    <row r="70" spans="1:16">
      <c r="A70" s="3">
        <v>67</v>
      </c>
      <c r="B70" s="4" t="s">
        <v>106</v>
      </c>
      <c r="C70" s="5">
        <f t="shared" si="2"/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-33002.254999999997</v>
      </c>
      <c r="P70" s="4">
        <v>-33002.254999999997</v>
      </c>
    </row>
    <row r="71" spans="1:16">
      <c r="A71" s="3">
        <v>68</v>
      </c>
      <c r="B71" s="4" t="s">
        <v>51</v>
      </c>
      <c r="C71" s="5">
        <f t="shared" si="2"/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-158463.31099999999</v>
      </c>
      <c r="P71" s="4">
        <v>-158463.31099999999</v>
      </c>
    </row>
    <row r="72" spans="1:16">
      <c r="A72" s="3">
        <v>69</v>
      </c>
      <c r="B72" s="4" t="s">
        <v>97</v>
      </c>
      <c r="C72" s="5">
        <f t="shared" si="2"/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-5064.4840000000004</v>
      </c>
      <c r="P72" s="4">
        <v>-5064.4840000000004</v>
      </c>
    </row>
    <row r="73" spans="1:16">
      <c r="A73" s="3">
        <v>70</v>
      </c>
      <c r="B73" s="4" t="s">
        <v>36</v>
      </c>
      <c r="C73" s="5">
        <f t="shared" si="2"/>
        <v>68.37</v>
      </c>
      <c r="D73" s="4">
        <v>68.37</v>
      </c>
      <c r="E73" s="4">
        <v>935613.57</v>
      </c>
      <c r="F73" s="4">
        <v>1024.95</v>
      </c>
      <c r="G73" s="4">
        <v>638028.25</v>
      </c>
      <c r="H73" s="4">
        <v>144347.20000000001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1719082.34</v>
      </c>
      <c r="O73" s="4">
        <v>-2179413.969</v>
      </c>
      <c r="P73" s="4">
        <v>-460331.62900000002</v>
      </c>
    </row>
    <row r="74" spans="1:16">
      <c r="A74" s="3">
        <v>71</v>
      </c>
      <c r="B74" s="4" t="s">
        <v>52</v>
      </c>
      <c r="C74" s="5">
        <f t="shared" si="2"/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-26663.236000000001</v>
      </c>
      <c r="P74" s="4">
        <v>-26663.236000000001</v>
      </c>
    </row>
    <row r="75" spans="1:16">
      <c r="A75" s="3">
        <v>72</v>
      </c>
      <c r="B75" s="4" t="s">
        <v>105</v>
      </c>
      <c r="C75" s="5">
        <f t="shared" si="2"/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-33776.269</v>
      </c>
      <c r="P75" s="4">
        <v>-33776.269</v>
      </c>
    </row>
    <row r="76" spans="1:16">
      <c r="A76" s="3">
        <v>73</v>
      </c>
      <c r="B76" s="4" t="s">
        <v>42</v>
      </c>
      <c r="C76" s="5">
        <f t="shared" si="2"/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-3571.48</v>
      </c>
      <c r="P76" s="4">
        <v>-3571.48</v>
      </c>
    </row>
    <row r="77" spans="1:16">
      <c r="A77" s="3">
        <v>74</v>
      </c>
      <c r="B77" s="4" t="s">
        <v>70</v>
      </c>
      <c r="C77" s="5">
        <f t="shared" si="2"/>
        <v>236280</v>
      </c>
      <c r="D77" s="4">
        <v>236280</v>
      </c>
      <c r="E77" s="4">
        <v>52743.42</v>
      </c>
      <c r="F77" s="4">
        <v>6135.15</v>
      </c>
      <c r="G77" s="4">
        <v>15004.78</v>
      </c>
      <c r="H77" s="4">
        <v>3977.4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314140.75</v>
      </c>
      <c r="O77" s="4">
        <v>-220100.37700000001</v>
      </c>
      <c r="P77" s="4">
        <v>94040.373000000007</v>
      </c>
    </row>
    <row r="78" spans="1:16">
      <c r="A78" s="3">
        <v>75</v>
      </c>
      <c r="B78" s="4" t="s">
        <v>30</v>
      </c>
      <c r="C78" s="5">
        <f t="shared" si="2"/>
        <v>545421.06999999995</v>
      </c>
      <c r="D78" s="4">
        <v>61.07</v>
      </c>
      <c r="E78" s="4">
        <v>1362080.08</v>
      </c>
      <c r="F78" s="4">
        <v>33</v>
      </c>
      <c r="G78" s="4">
        <v>588038.85</v>
      </c>
      <c r="H78" s="4">
        <v>240585.5</v>
      </c>
      <c r="I78" s="4">
        <v>0</v>
      </c>
      <c r="J78" s="4">
        <v>545360</v>
      </c>
      <c r="K78" s="4">
        <v>0</v>
      </c>
      <c r="L78" s="4">
        <v>0</v>
      </c>
      <c r="M78" s="4">
        <v>0</v>
      </c>
      <c r="N78" s="4">
        <v>2736158.5</v>
      </c>
      <c r="O78" s="4">
        <v>-1603754.87</v>
      </c>
      <c r="P78" s="4">
        <v>1132403.6299999999</v>
      </c>
    </row>
    <row r="79" spans="1:16">
      <c r="A79" s="3">
        <v>76</v>
      </c>
      <c r="B79" s="4" t="s">
        <v>31</v>
      </c>
      <c r="C79" s="5">
        <f t="shared" si="2"/>
        <v>0</v>
      </c>
      <c r="D79" s="4">
        <v>0</v>
      </c>
      <c r="E79" s="4">
        <v>946245</v>
      </c>
      <c r="F79" s="4">
        <v>3900.45</v>
      </c>
      <c r="G79" s="4">
        <v>562145</v>
      </c>
      <c r="H79" s="4">
        <v>204077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1716367.45</v>
      </c>
      <c r="O79" s="4">
        <v>-1578876.13</v>
      </c>
      <c r="P79" s="4">
        <v>137491.32</v>
      </c>
    </row>
    <row r="80" spans="1:16">
      <c r="A80" s="3">
        <v>77</v>
      </c>
      <c r="B80" s="4" t="s">
        <v>24</v>
      </c>
      <c r="C80" s="5">
        <f t="shared" si="2"/>
        <v>1105306.8</v>
      </c>
      <c r="D80" s="4">
        <v>10266.799999999999</v>
      </c>
      <c r="E80" s="4">
        <v>2283792.08</v>
      </c>
      <c r="F80" s="4">
        <v>3659.55</v>
      </c>
      <c r="G80" s="4">
        <v>1172336.3</v>
      </c>
      <c r="H80" s="4">
        <v>340002.4</v>
      </c>
      <c r="I80" s="4">
        <v>0</v>
      </c>
      <c r="J80" s="4">
        <v>1095040</v>
      </c>
      <c r="K80" s="4">
        <v>0</v>
      </c>
      <c r="L80" s="4">
        <v>0</v>
      </c>
      <c r="M80" s="4">
        <v>0</v>
      </c>
      <c r="N80" s="4">
        <v>4905097.13</v>
      </c>
      <c r="O80" s="4">
        <v>-3619271.4569999999</v>
      </c>
      <c r="P80" s="4">
        <v>1285825.673</v>
      </c>
    </row>
    <row r="81" spans="1:16">
      <c r="A81" s="3">
        <v>78</v>
      </c>
      <c r="B81" s="4" t="s">
        <v>56</v>
      </c>
      <c r="C81" s="5">
        <f t="shared" si="2"/>
        <v>28000</v>
      </c>
      <c r="D81" s="4">
        <v>28000</v>
      </c>
      <c r="E81" s="4">
        <v>1003.97</v>
      </c>
      <c r="F81" s="4">
        <v>0</v>
      </c>
      <c r="G81" s="4">
        <v>0</v>
      </c>
      <c r="H81" s="4">
        <v>385.2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29389.17</v>
      </c>
      <c r="O81" s="4">
        <v>-38745.364999999998</v>
      </c>
      <c r="P81" s="4">
        <v>-9356.1949999999997</v>
      </c>
    </row>
    <row r="82" spans="1:16">
      <c r="A82" s="3">
        <v>79</v>
      </c>
      <c r="B82" s="4" t="s">
        <v>78</v>
      </c>
      <c r="C82" s="5">
        <f t="shared" si="2"/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-4727.2920000000004</v>
      </c>
      <c r="P82" s="4">
        <v>-4727.2920000000004</v>
      </c>
    </row>
    <row r="83" spans="1:16">
      <c r="A83" s="3">
        <v>80</v>
      </c>
      <c r="B83" s="4" t="s">
        <v>85</v>
      </c>
      <c r="C83" s="5">
        <f t="shared" si="2"/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-5296.2640000000001</v>
      </c>
      <c r="P83" s="4">
        <v>-5296.2640000000001</v>
      </c>
    </row>
    <row r="84" spans="1:16">
      <c r="A84" s="3">
        <v>81</v>
      </c>
      <c r="B84" s="4" t="s">
        <v>99</v>
      </c>
      <c r="C84" s="5">
        <f t="shared" si="2"/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-15083.495000000001</v>
      </c>
      <c r="P84" s="4">
        <v>-15083.495000000001</v>
      </c>
    </row>
    <row r="85" spans="1:16">
      <c r="A85" s="3">
        <v>82</v>
      </c>
      <c r="B85" s="4" t="s">
        <v>39</v>
      </c>
      <c r="C85" s="5">
        <f t="shared" si="2"/>
        <v>0</v>
      </c>
      <c r="D85" s="4">
        <v>0</v>
      </c>
      <c r="E85" s="4">
        <v>218677.5</v>
      </c>
      <c r="F85" s="4">
        <v>2396.1</v>
      </c>
      <c r="G85" s="4">
        <v>0</v>
      </c>
      <c r="H85" s="4">
        <v>139184.5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360258.1</v>
      </c>
      <c r="O85" s="4">
        <v>-624698.71200000006</v>
      </c>
      <c r="P85" s="4">
        <v>-264440.61200000002</v>
      </c>
    </row>
    <row r="86" spans="1:16">
      <c r="A86" s="3">
        <v>83</v>
      </c>
      <c r="B86" s="4" t="s">
        <v>28</v>
      </c>
      <c r="C86" s="5">
        <f t="shared" si="2"/>
        <v>163.94</v>
      </c>
      <c r="D86" s="4">
        <v>163.94</v>
      </c>
      <c r="E86" s="4">
        <v>678559.28</v>
      </c>
      <c r="F86" s="4">
        <v>3732</v>
      </c>
      <c r="G86" s="4">
        <v>626796.19999999995</v>
      </c>
      <c r="H86" s="4">
        <v>111417.5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1420668.92</v>
      </c>
      <c r="O86" s="4">
        <v>-2159894.1460000002</v>
      </c>
      <c r="P86" s="4">
        <v>-739225.22600000002</v>
      </c>
    </row>
    <row r="87" spans="1:16">
      <c r="A87" s="3">
        <v>84</v>
      </c>
      <c r="B87" s="4" t="s">
        <v>88</v>
      </c>
      <c r="C87" s="5">
        <f t="shared" si="2"/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-5376.4629999999997</v>
      </c>
      <c r="P87" s="4">
        <v>-5376.4629999999997</v>
      </c>
    </row>
    <row r="88" spans="1:16">
      <c r="A88" s="3">
        <v>85</v>
      </c>
      <c r="B88" s="4" t="s">
        <v>26</v>
      </c>
      <c r="C88" s="5">
        <f t="shared" si="2"/>
        <v>975.8</v>
      </c>
      <c r="D88" s="4">
        <v>975.8</v>
      </c>
      <c r="E88" s="4">
        <v>855746.9</v>
      </c>
      <c r="F88" s="4">
        <v>65245.05</v>
      </c>
      <c r="G88" s="4">
        <v>541995.30000000005</v>
      </c>
      <c r="H88" s="4">
        <v>183576.4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1647539.45</v>
      </c>
      <c r="O88" s="4">
        <v>-1631493.9080000001</v>
      </c>
      <c r="P88" s="4">
        <v>16045.541999999999</v>
      </c>
    </row>
    <row r="89" spans="1:16">
      <c r="A89" s="3">
        <v>86</v>
      </c>
      <c r="B89" s="4" t="s">
        <v>38</v>
      </c>
      <c r="C89" s="5">
        <f t="shared" si="2"/>
        <v>2014.95</v>
      </c>
      <c r="D89" s="4">
        <v>2014.95</v>
      </c>
      <c r="E89" s="4">
        <v>586255.72</v>
      </c>
      <c r="F89" s="4">
        <v>15647.55</v>
      </c>
      <c r="G89" s="4">
        <v>707942.40000000002</v>
      </c>
      <c r="H89" s="4">
        <v>180132.6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1491993.22</v>
      </c>
      <c r="O89" s="4">
        <v>-2209636.1359999999</v>
      </c>
      <c r="P89" s="4">
        <v>-717642.91599999997</v>
      </c>
    </row>
    <row r="90" spans="1:16">
      <c r="A90" s="3">
        <v>87</v>
      </c>
      <c r="B90" s="4" t="s">
        <v>68</v>
      </c>
      <c r="C90" s="5">
        <f t="shared" si="2"/>
        <v>1499480</v>
      </c>
      <c r="D90" s="4">
        <v>1499480</v>
      </c>
      <c r="E90" s="4">
        <v>567954.80000000005</v>
      </c>
      <c r="F90" s="4">
        <v>1746.45</v>
      </c>
      <c r="G90" s="4">
        <v>115436.28</v>
      </c>
      <c r="H90" s="4">
        <v>48241.4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2232858.9300000002</v>
      </c>
      <c r="O90" s="4">
        <v>-617242.97199999995</v>
      </c>
      <c r="P90" s="4">
        <v>1615615.9580000001</v>
      </c>
    </row>
    <row r="91" spans="1:16">
      <c r="A91" s="3">
        <v>88</v>
      </c>
      <c r="B91" s="4" t="s">
        <v>40</v>
      </c>
      <c r="C91" s="5">
        <f t="shared" si="2"/>
        <v>0</v>
      </c>
      <c r="D91" s="4">
        <v>0</v>
      </c>
      <c r="E91" s="4">
        <v>0</v>
      </c>
      <c r="F91" s="4">
        <v>76.349999999999994</v>
      </c>
      <c r="G91" s="4">
        <v>141989.23000000001</v>
      </c>
      <c r="H91" s="4">
        <v>71788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213853.58</v>
      </c>
      <c r="O91" s="4">
        <v>-365721.66899999999</v>
      </c>
      <c r="P91" s="4">
        <v>-151868.08900000001</v>
      </c>
    </row>
    <row r="92" spans="1:16">
      <c r="A92" s="3">
        <v>89</v>
      </c>
      <c r="B92" s="4" t="s">
        <v>71</v>
      </c>
      <c r="C92" s="5">
        <f t="shared" si="2"/>
        <v>316400</v>
      </c>
      <c r="D92" s="4">
        <v>316400</v>
      </c>
      <c r="E92" s="4">
        <v>3585.89</v>
      </c>
      <c r="F92" s="4">
        <v>1290.9000000000001</v>
      </c>
      <c r="G92" s="4">
        <v>31358.32</v>
      </c>
      <c r="H92" s="4">
        <v>10139.1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362774.21</v>
      </c>
      <c r="O92" s="4">
        <v>-232723.14600000001</v>
      </c>
      <c r="P92" s="4">
        <v>130051.064</v>
      </c>
    </row>
    <row r="93" spans="1:16">
      <c r="A93" s="3">
        <v>90</v>
      </c>
      <c r="B93" s="4" t="s">
        <v>67</v>
      </c>
      <c r="C93" s="5">
        <f t="shared" si="2"/>
        <v>987450</v>
      </c>
      <c r="D93" s="4">
        <v>987450</v>
      </c>
      <c r="E93" s="4">
        <v>75482.75</v>
      </c>
      <c r="F93" s="4">
        <v>20448.150000000001</v>
      </c>
      <c r="G93" s="4">
        <v>58762.53</v>
      </c>
      <c r="H93" s="4">
        <v>26162.3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1168305.73</v>
      </c>
      <c r="O93" s="4">
        <v>-400469.272</v>
      </c>
      <c r="P93" s="4">
        <v>767836.45799999998</v>
      </c>
    </row>
    <row r="94" spans="1:16">
      <c r="A94" s="3">
        <v>91</v>
      </c>
      <c r="B94" s="4" t="s">
        <v>107</v>
      </c>
      <c r="C94" s="5">
        <f t="shared" si="2"/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-33110.457000000002</v>
      </c>
      <c r="P94" s="4">
        <v>-33110.457000000002</v>
      </c>
    </row>
    <row r="95" spans="1:16">
      <c r="A95" s="3">
        <v>92</v>
      </c>
      <c r="B95" s="4" t="s">
        <v>104</v>
      </c>
      <c r="C95" s="5">
        <f t="shared" si="2"/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-78655.008000000002</v>
      </c>
      <c r="P95" s="4">
        <v>-78655.008000000002</v>
      </c>
    </row>
    <row r="96" spans="1:16" s="1" customFormat="1">
      <c r="A96" s="3">
        <v>93</v>
      </c>
      <c r="B96" s="4" t="s">
        <v>103</v>
      </c>
      <c r="C96" s="5">
        <f t="shared" si="2"/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-11025.806</v>
      </c>
      <c r="P96" s="4">
        <v>-11025.806</v>
      </c>
    </row>
    <row r="97" spans="1:16">
      <c r="A97" s="3">
        <v>94</v>
      </c>
      <c r="B97" s="4" t="s">
        <v>110</v>
      </c>
      <c r="C97" s="5">
        <f t="shared" si="2"/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 t="s">
        <v>111</v>
      </c>
      <c r="L97" s="4" t="s">
        <v>111</v>
      </c>
      <c r="M97" s="4" t="s">
        <v>111</v>
      </c>
      <c r="N97" s="4">
        <v>-2973866.32</v>
      </c>
      <c r="O97" s="4">
        <v>0</v>
      </c>
      <c r="P97" s="4">
        <v>-2973866.32</v>
      </c>
    </row>
    <row r="98" spans="1:16">
      <c r="A98" s="3">
        <v>95</v>
      </c>
      <c r="B98" s="6" t="s">
        <v>112</v>
      </c>
      <c r="C98" s="7">
        <f t="shared" si="2"/>
        <v>15168450.2099999</v>
      </c>
      <c r="D98" s="6">
        <v>12007090.2099999</v>
      </c>
      <c r="E98" s="6">
        <v>20253327.170000002</v>
      </c>
      <c r="F98" s="6">
        <v>298719.3</v>
      </c>
      <c r="G98" s="6">
        <v>12298538.079999899</v>
      </c>
      <c r="H98" s="6">
        <v>3817535.79999999</v>
      </c>
      <c r="I98" s="6">
        <v>200000</v>
      </c>
      <c r="J98" s="6">
        <v>3161360</v>
      </c>
      <c r="K98" s="6">
        <v>0</v>
      </c>
      <c r="L98" s="6">
        <v>0</v>
      </c>
      <c r="M98" s="6">
        <v>0</v>
      </c>
      <c r="N98" s="6">
        <v>49062704.240000002</v>
      </c>
      <c r="O98" s="6">
        <v>-49062704.240000002</v>
      </c>
      <c r="P98" s="6">
        <v>-2973866.32</v>
      </c>
    </row>
  </sheetData>
  <autoFilter ref="A3:P3">
    <sortState ref="A4:P98">
      <sortCondition ref="B3"/>
    </sortState>
  </autoFilter>
  <mergeCells count="1">
    <mergeCell ref="B1:J1"/>
  </mergeCells>
  <phoneticPr fontId="3" type="noConversion"/>
  <pageMargins left="0.70069444444444495" right="0.70069444444444495" top="0.75138888888888899" bottom="0.75138888888888899" header="0.29861111111111099" footer="0.29861111111111099"/>
  <pageSetup paperSize="9" scale="3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CN=樊恒武/OU=市场监管处/O=serchzma01</cp:lastModifiedBy>
  <dcterms:created xsi:type="dcterms:W3CDTF">2021-01-20T08:09:00Z</dcterms:created>
  <dcterms:modified xsi:type="dcterms:W3CDTF">2021-01-27T02:15:24Z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