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7840" windowHeight="123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Sheet1!$B$3:$Q$3</definedName>
  </definedNames>
  <calcPr calcId="124519"/>
</workbook>
</file>

<file path=xl/calcChain.xml><?xml version="1.0" encoding="utf-8"?>
<calcChain xmlns="http://schemas.openxmlformats.org/spreadsheetml/2006/main">
  <c r="N98" i="1"/>
  <c r="P98"/>
  <c r="C32"/>
  <c r="C10"/>
  <c r="C69"/>
  <c r="C31"/>
  <c r="C80"/>
  <c r="C35"/>
  <c r="C89"/>
  <c r="C53"/>
  <c r="C87"/>
  <c r="C56"/>
  <c r="C78"/>
  <c r="C79"/>
  <c r="C58"/>
  <c r="C57"/>
  <c r="C64"/>
  <c r="C60"/>
  <c r="C73"/>
  <c r="C30"/>
  <c r="C90"/>
  <c r="C86"/>
  <c r="C92"/>
  <c r="C54"/>
  <c r="C76"/>
  <c r="C42"/>
  <c r="C47"/>
  <c r="C63"/>
  <c r="C55"/>
  <c r="C6"/>
  <c r="C65"/>
  <c r="C46"/>
  <c r="C52"/>
  <c r="C71"/>
  <c r="C74"/>
  <c r="C50"/>
  <c r="C27"/>
  <c r="C37"/>
  <c r="C81"/>
  <c r="C62"/>
  <c r="C28"/>
  <c r="C59"/>
  <c r="C29"/>
  <c r="C22"/>
  <c r="C67"/>
  <c r="C17"/>
  <c r="C19"/>
  <c r="C11"/>
  <c r="C4"/>
  <c r="C94"/>
  <c r="C91"/>
  <c r="C5"/>
  <c r="C77"/>
  <c r="C93"/>
  <c r="C12"/>
  <c r="C34"/>
  <c r="C20"/>
  <c r="C13"/>
  <c r="C23"/>
  <c r="C51"/>
  <c r="C82"/>
  <c r="C36"/>
  <c r="C49"/>
  <c r="C68"/>
  <c r="C48"/>
  <c r="C39"/>
  <c r="C43"/>
  <c r="C84"/>
  <c r="C40"/>
  <c r="C44"/>
  <c r="C88"/>
  <c r="C38"/>
  <c r="C61"/>
  <c r="C45"/>
  <c r="C25"/>
  <c r="C21"/>
  <c r="C14"/>
  <c r="C24"/>
  <c r="C66"/>
  <c r="C72"/>
  <c r="C33"/>
  <c r="C85"/>
  <c r="C26"/>
  <c r="C15"/>
  <c r="C16"/>
  <c r="C97"/>
  <c r="C96"/>
  <c r="C75"/>
  <c r="C70"/>
  <c r="C83"/>
  <c r="C95"/>
  <c r="C18"/>
  <c r="C41"/>
  <c r="C98"/>
  <c r="C99"/>
  <c r="C7"/>
  <c r="C8"/>
  <c r="C9"/>
</calcChain>
</file>

<file path=xl/sharedStrings.xml><?xml version="1.0" encoding="utf-8"?>
<sst xmlns="http://schemas.openxmlformats.org/spreadsheetml/2006/main" count="127" uniqueCount="115">
  <si>
    <t>2021年02月~2021年02月补偿费用分项月报</t>
  </si>
  <si>
    <t>启停调峰补偿</t>
  </si>
  <si>
    <t>AGC补偿</t>
  </si>
  <si>
    <t>有偿无功补偿</t>
  </si>
  <si>
    <t>AVC补偿</t>
  </si>
  <si>
    <t>旋转、热备用服务补偿</t>
  </si>
  <si>
    <t>黑启动补偿</t>
  </si>
  <si>
    <t>燃煤机组调停备用补偿</t>
  </si>
  <si>
    <t>FCB补偿</t>
  </si>
  <si>
    <t>低频调节补偿</t>
  </si>
  <si>
    <t>风光发电功率预测补偿</t>
  </si>
  <si>
    <t>电厂</t>
  </si>
  <si>
    <t>补偿费用(元)</t>
  </si>
  <si>
    <t>补偿合计</t>
  </si>
  <si>
    <t>分摊合计</t>
  </si>
  <si>
    <t>结算合计</t>
  </si>
  <si>
    <t>北仑发电有限公司</t>
  </si>
  <si>
    <t>北仑第一发电有限公司</t>
  </si>
  <si>
    <t>北仑第三发电有限公司</t>
  </si>
  <si>
    <t>华润苍南电厂</t>
  </si>
  <si>
    <t>滨海热电有限公司</t>
  </si>
  <si>
    <t>长兴发电有限公司</t>
  </si>
  <si>
    <t>华能长兴电厂</t>
  </si>
  <si>
    <t>浙江嘉华发电有限公司</t>
  </si>
  <si>
    <t>嘉兴发电有限公司</t>
  </si>
  <si>
    <t>浙能兰溪发电有限公司</t>
  </si>
  <si>
    <t>神华国华（舟山）发电有限责任公司(二期)</t>
  </si>
  <si>
    <t>浙江浙能中煤舟山煤电有限责任公司</t>
  </si>
  <si>
    <t>台州第二发电厂</t>
  </si>
  <si>
    <t>浙江国华浙能发电有限公司</t>
  </si>
  <si>
    <t>浙江国华浙能发电有限公司(胜龙电厂)</t>
  </si>
  <si>
    <t>台州五期</t>
  </si>
  <si>
    <t>台州电厂（四期）</t>
  </si>
  <si>
    <t>温州特鲁莱发电有限公司</t>
  </si>
  <si>
    <t>温州发电有限公司</t>
  </si>
  <si>
    <t>浙江大唐乌沙山发电厂</t>
  </si>
  <si>
    <t>华能玉环发电厂</t>
  </si>
  <si>
    <t>浙能乐清发电有限公司</t>
  </si>
  <si>
    <t>浙江浙能镇海发电有限公司</t>
  </si>
  <si>
    <t>镇海发电有限公司(镇海厂)</t>
  </si>
  <si>
    <t>神华国华（舟山）发电有限责任公司(一期)</t>
  </si>
  <si>
    <t>浙江丰源水电公司</t>
  </si>
  <si>
    <t>宁波溪口抽水蓄能电站</t>
  </si>
  <si>
    <t>青田三溪口水电公司</t>
  </si>
  <si>
    <t>温州珊溪水电厂</t>
  </si>
  <si>
    <t>石塘水电厂</t>
  </si>
  <si>
    <t>北海水力发电有限公司（滩坑水电站）</t>
  </si>
  <si>
    <t>乌溪江水电厂</t>
  </si>
  <si>
    <t>秦山核电公司</t>
  </si>
  <si>
    <t>三门核电有限公司</t>
  </si>
  <si>
    <t>长兴天然气热电有限公司</t>
  </si>
  <si>
    <t>浙江德能天然气发电有限公司</t>
  </si>
  <si>
    <t>衢州普星天然气有限公司</t>
  </si>
  <si>
    <t>华电江东然气热电有限公司</t>
  </si>
  <si>
    <t>金华燃机发电有限公司</t>
  </si>
  <si>
    <t>浙江蓝天天然气发电有限公司</t>
  </si>
  <si>
    <t>温州燃机发电公司</t>
  </si>
  <si>
    <t>华电龙游然气发电有限公司</t>
  </si>
  <si>
    <t>唐绍发电有限公司</t>
  </si>
  <si>
    <t>华能桐乡燃机热电有限责任公司</t>
  </si>
  <si>
    <t>杭州下沙热电有限公司</t>
  </si>
  <si>
    <t>萧山发电厂(天然气)</t>
  </si>
  <si>
    <t>大唐江山热电有限公司</t>
  </si>
  <si>
    <t>国电湖州南浔天然气热电有限公司</t>
  </si>
  <si>
    <t>常山天然气发电有限公司</t>
  </si>
  <si>
    <t>安吉天然气热电有限公司</t>
  </si>
  <si>
    <t>镇海天然气热电有限公司(热动中心)</t>
  </si>
  <si>
    <t>浙能镇海天然气发电有限公司</t>
  </si>
  <si>
    <t>半山发电有限公司（气电）</t>
  </si>
  <si>
    <t>浙江国华余姚天然气发电有限公司</t>
  </si>
  <si>
    <t>镇海联合发电公司</t>
  </si>
  <si>
    <t>慈溪百益新能源科技有限公司</t>
  </si>
  <si>
    <t>嘉兴德源节能科技有限公司</t>
  </si>
  <si>
    <t>国家电投集团桑尼安吉新能源有限公司</t>
  </si>
  <si>
    <t>慈溪风凌新能源科技有限公司</t>
  </si>
  <si>
    <t>湖州宏晖光伏发电有限公司</t>
  </si>
  <si>
    <t>瑞安市华博新能源有限公司</t>
  </si>
  <si>
    <t>浙江浙能嘉兴发电有限公司（光伏）</t>
  </si>
  <si>
    <t>江山正泰林农光伏发展有限公司</t>
  </si>
  <si>
    <t>衢州禾和新能源科技有限公司</t>
  </si>
  <si>
    <t>玉环县晶科电力有限公司</t>
  </si>
  <si>
    <t>衢州杭泰光伏发电有限公司</t>
  </si>
  <si>
    <t>兰溪市晶科电力有限公司</t>
  </si>
  <si>
    <t>宁波镇海岚能新能源科技有限公司（岚能）</t>
  </si>
  <si>
    <t>浙江浙能乐清发电责任有限公司（光伏）</t>
  </si>
  <si>
    <t>乐清正泰光伏发电有限公司（光伏）</t>
  </si>
  <si>
    <t>宁波镇海岚能新能源科技有限公司（凌光）</t>
  </si>
  <si>
    <t>浙江浙能中煤舟山煤电有限责任公司（光伏）</t>
  </si>
  <si>
    <t>兰溪绿能太阳能科技有限公司</t>
  </si>
  <si>
    <t>温州乐泰光伏发电有限公司</t>
  </si>
  <si>
    <t>宁海新电电力开发有限公司</t>
  </si>
  <si>
    <t>湖州吴兴盛林电力有限公司</t>
  </si>
  <si>
    <t>杭州舒能电力科技有限公司</t>
  </si>
  <si>
    <t>慈溪舒能新能源科技有限公司</t>
  </si>
  <si>
    <t>湖州南浔万投太阳能电力有限公司</t>
  </si>
  <si>
    <t>象山大唐新能源有限公司</t>
  </si>
  <si>
    <t>浙江阿波溪仑光伏科技有限公司</t>
  </si>
  <si>
    <t>嘉善舒能新能源科技有限公司</t>
  </si>
  <si>
    <t>浙江浙能长兴新能源有限公司</t>
  </si>
  <si>
    <t>湖州祥晖光伏发电有限公司</t>
  </si>
  <si>
    <t>慈溪协能新能源科技有限公司</t>
  </si>
  <si>
    <t>慈溪协能新能源科技有限公司(正能)</t>
  </si>
  <si>
    <t>中节能（长兴）太阳能科技有限公司</t>
  </si>
  <si>
    <t>中广核浙江岱山海上风力发电有限公司</t>
  </si>
  <si>
    <t>浙江鼎峰风电投资开发有限公司</t>
  </si>
  <si>
    <t>长兴和平华电风力发电有限公司</t>
  </si>
  <si>
    <t>浙江浙能嘉兴海上风力发电有限公司</t>
  </si>
  <si>
    <t>中广核（浙江三门）风力发电有限公司</t>
  </si>
  <si>
    <t>国电电力浙江舟山海上风电开发有限公司</t>
  </si>
  <si>
    <t>龙源磐安风力发电有限公司</t>
  </si>
  <si>
    <t>溪洛渡费用</t>
  </si>
  <si>
    <t xml:space="preserve"> </t>
  </si>
  <si>
    <t>合计</t>
  </si>
  <si>
    <t>启停调峰补偿+燃煤机组调停备用补偿</t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</si>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</sst>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">
    <font>
      <sz val="11"/>
      <color theme="1"/>
      <name val="宋体"/>
      <family val="2"/>
      <charset val="134"/>
      <scheme val="minor"/>
    </font>
    <font>
      <sz val="22"/>
      <color theme="1"/>
      <name val="黑体"/>
      <family val="3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-2021&#24180;1-3&#26376;&#32771;&#26680;&#12289;&#34917;&#20607;&#24635;&#32467;&#3163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7">
          <cell r="L97">
            <v>-1868511.96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topLeftCell="A52" zoomScale="85" zoomScaleNormal="85" workbookViewId="0">
      <selection activeCell="N98" sqref="N98"/>
    </sheetView>
  </sheetViews>
  <sheetFormatPr defaultRowHeight="13.5"/>
  <cols>
    <col min="2" max="2" width="42.125" bestFit="1" customWidth="1"/>
    <col min="3" max="3" width="18.875" customWidth="1"/>
    <col min="4" max="4" width="13.625" bestFit="1" customWidth="1"/>
    <col min="5" max="5" width="14.5" bestFit="1" customWidth="1"/>
    <col min="6" max="7" width="13.25" bestFit="1" customWidth="1"/>
    <col min="8" max="8" width="21.5" bestFit="1" customWidth="1"/>
    <col min="9" max="9" width="13.25" bestFit="1" customWidth="1"/>
    <col min="10" max="10" width="21.5" bestFit="1" customWidth="1"/>
    <col min="11" max="12" width="13.25" bestFit="1" customWidth="1"/>
    <col min="13" max="13" width="21.5" bestFit="1" customWidth="1"/>
    <col min="14" max="14" width="14.5" bestFit="1" customWidth="1"/>
    <col min="15" max="15" width="15.625" bestFit="1" customWidth="1"/>
    <col min="16" max="16" width="14.5" bestFit="1" customWidth="1"/>
  </cols>
  <sheetData>
    <row r="1" spans="1:16" ht="21.95" customHeight="1">
      <c r="B1" s="7" t="s">
        <v>0</v>
      </c>
      <c r="C1" s="7"/>
      <c r="D1" s="8"/>
      <c r="E1" s="8"/>
      <c r="F1" s="8"/>
      <c r="G1" s="8"/>
      <c r="H1" s="8"/>
      <c r="I1" s="8"/>
      <c r="J1" s="9"/>
    </row>
    <row r="2" spans="1:16">
      <c r="B2" s="1"/>
      <c r="C2" s="2" t="s">
        <v>113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/>
      <c r="O2" s="1"/>
      <c r="P2" s="1"/>
    </row>
    <row r="3" spans="1:16">
      <c r="A3" s="6" t="s">
        <v>114</v>
      </c>
      <c r="B3" s="1" t="s">
        <v>11</v>
      </c>
      <c r="C3" s="2" t="s">
        <v>12</v>
      </c>
      <c r="D3" s="1" t="s">
        <v>12</v>
      </c>
      <c r="E3" s="1" t="s">
        <v>12</v>
      </c>
      <c r="F3" s="1" t="s">
        <v>12</v>
      </c>
      <c r="G3" s="1" t="s">
        <v>12</v>
      </c>
      <c r="H3" s="1" t="s">
        <v>12</v>
      </c>
      <c r="I3" s="1" t="s">
        <v>12</v>
      </c>
      <c r="J3" s="1" t="s">
        <v>12</v>
      </c>
      <c r="K3" s="1" t="s">
        <v>12</v>
      </c>
      <c r="L3" s="1" t="s">
        <v>12</v>
      </c>
      <c r="M3" s="1" t="s">
        <v>12</v>
      </c>
      <c r="N3" s="1" t="s">
        <v>13</v>
      </c>
      <c r="O3" s="1" t="s">
        <v>14</v>
      </c>
      <c r="P3" s="1" t="s">
        <v>15</v>
      </c>
    </row>
    <row r="4" spans="1:16">
      <c r="A4" s="6">
        <v>1</v>
      </c>
      <c r="B4" s="1" t="s">
        <v>65</v>
      </c>
      <c r="C4" s="2">
        <f>D4+J4</f>
        <v>0</v>
      </c>
      <c r="D4" s="1">
        <v>0</v>
      </c>
      <c r="E4" s="1">
        <v>0</v>
      </c>
      <c r="F4" s="1">
        <v>979.8</v>
      </c>
      <c r="G4" s="1">
        <v>5057.59</v>
      </c>
      <c r="H4" s="1">
        <v>273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6310.39</v>
      </c>
      <c r="O4" s="1">
        <v>-150034.09599999999</v>
      </c>
      <c r="P4" s="1">
        <v>-143723.70600000001</v>
      </c>
    </row>
    <row r="5" spans="1:16">
      <c r="A5" s="6">
        <v>2</v>
      </c>
      <c r="B5" s="1" t="s">
        <v>68</v>
      </c>
      <c r="C5" s="2">
        <f>D5+J5</f>
        <v>1917000</v>
      </c>
      <c r="D5" s="1">
        <v>1917000</v>
      </c>
      <c r="E5" s="1">
        <v>122234.06</v>
      </c>
      <c r="F5" s="1">
        <v>2771.4</v>
      </c>
      <c r="G5" s="1">
        <v>109532.25</v>
      </c>
      <c r="H5" s="1">
        <v>42609.9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2194147.61</v>
      </c>
      <c r="O5" s="1">
        <v>-2084785.392</v>
      </c>
      <c r="P5" s="1">
        <v>109362.21799999999</v>
      </c>
    </row>
    <row r="6" spans="1:16">
      <c r="A6" s="6">
        <v>3</v>
      </c>
      <c r="B6" s="1" t="s">
        <v>46</v>
      </c>
      <c r="C6" s="2">
        <f>D6+J6</f>
        <v>1000</v>
      </c>
      <c r="D6" s="1">
        <v>1000</v>
      </c>
      <c r="E6" s="1">
        <v>0</v>
      </c>
      <c r="F6" s="1">
        <v>0</v>
      </c>
      <c r="G6" s="1">
        <v>8</v>
      </c>
      <c r="H6" s="1">
        <v>0</v>
      </c>
      <c r="I6" s="1">
        <v>40000</v>
      </c>
      <c r="J6" s="1">
        <v>0</v>
      </c>
      <c r="K6" s="1">
        <v>0</v>
      </c>
      <c r="L6" s="1">
        <v>0</v>
      </c>
      <c r="M6" s="1">
        <v>0</v>
      </c>
      <c r="N6" s="1">
        <v>41008</v>
      </c>
      <c r="O6" s="1">
        <v>-7760.2780000000002</v>
      </c>
      <c r="P6" s="1">
        <v>33247.722000000002</v>
      </c>
    </row>
    <row r="7" spans="1:16">
      <c r="A7" s="6">
        <v>4</v>
      </c>
      <c r="B7" s="1" t="s">
        <v>18</v>
      </c>
      <c r="C7" s="2">
        <f>D7+J7</f>
        <v>1344000</v>
      </c>
      <c r="D7" s="1">
        <v>0</v>
      </c>
      <c r="E7" s="1">
        <v>566271.1</v>
      </c>
      <c r="F7" s="1">
        <v>1814.25</v>
      </c>
      <c r="G7" s="1">
        <v>207105</v>
      </c>
      <c r="H7" s="1">
        <v>64660.7</v>
      </c>
      <c r="I7" s="1">
        <v>0</v>
      </c>
      <c r="J7" s="1">
        <v>1344000</v>
      </c>
      <c r="K7" s="1">
        <v>0</v>
      </c>
      <c r="L7" s="1">
        <v>0</v>
      </c>
      <c r="M7" s="1">
        <v>0</v>
      </c>
      <c r="N7" s="1">
        <v>2183851.0499999998</v>
      </c>
      <c r="O7" s="1">
        <v>-1425123.5859999999</v>
      </c>
      <c r="P7" s="1">
        <v>758727.46400000004</v>
      </c>
    </row>
    <row r="8" spans="1:16">
      <c r="A8" s="6">
        <v>5</v>
      </c>
      <c r="B8" s="1" t="s">
        <v>17</v>
      </c>
      <c r="C8" s="2">
        <f>D8+J8</f>
        <v>545360</v>
      </c>
      <c r="D8" s="1">
        <v>0</v>
      </c>
      <c r="E8" s="1">
        <v>487966.07</v>
      </c>
      <c r="F8" s="1">
        <v>377.4</v>
      </c>
      <c r="G8" s="1">
        <v>233509.5</v>
      </c>
      <c r="H8" s="1">
        <v>98017.5</v>
      </c>
      <c r="I8" s="1">
        <v>0</v>
      </c>
      <c r="J8" s="1">
        <v>545360</v>
      </c>
      <c r="K8" s="1">
        <v>0</v>
      </c>
      <c r="L8" s="1">
        <v>0</v>
      </c>
      <c r="M8" s="1">
        <v>0</v>
      </c>
      <c r="N8" s="1">
        <v>1365230.47</v>
      </c>
      <c r="O8" s="1">
        <v>-1208087.2509999999</v>
      </c>
      <c r="P8" s="1">
        <v>157143.21900000001</v>
      </c>
    </row>
    <row r="9" spans="1:16">
      <c r="A9" s="6">
        <v>6</v>
      </c>
      <c r="B9" s="1" t="s">
        <v>16</v>
      </c>
      <c r="C9" s="2">
        <f>D9+J9</f>
        <v>0</v>
      </c>
      <c r="D9" s="1">
        <v>0</v>
      </c>
      <c r="E9" s="1">
        <v>981176.91</v>
      </c>
      <c r="F9" s="1">
        <v>42492.45</v>
      </c>
      <c r="G9" s="1">
        <v>310843.5</v>
      </c>
      <c r="H9" s="1">
        <v>237346.7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1571859.56</v>
      </c>
      <c r="O9" s="1">
        <v>-2090372.047</v>
      </c>
      <c r="P9" s="1">
        <v>-518512.48700000002</v>
      </c>
    </row>
    <row r="10" spans="1:16">
      <c r="A10" s="6">
        <v>7</v>
      </c>
      <c r="B10" s="1" t="s">
        <v>20</v>
      </c>
      <c r="C10" s="2">
        <f>D10+J10</f>
        <v>0</v>
      </c>
      <c r="D10" s="1">
        <v>0</v>
      </c>
      <c r="E10" s="1">
        <v>16274.88</v>
      </c>
      <c r="F10" s="1">
        <v>1445.55</v>
      </c>
      <c r="G10" s="1">
        <v>64516.97</v>
      </c>
      <c r="H10" s="1">
        <v>7604.1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89841.5</v>
      </c>
      <c r="O10" s="1">
        <v>-407400.25799999997</v>
      </c>
      <c r="P10" s="1">
        <v>-317558.75799999997</v>
      </c>
    </row>
    <row r="11" spans="1:16">
      <c r="A11" s="6">
        <v>8</v>
      </c>
      <c r="B11" s="1" t="s">
        <v>64</v>
      </c>
      <c r="C11" s="2">
        <f>D11+J11</f>
        <v>0</v>
      </c>
      <c r="D11" s="1">
        <v>0</v>
      </c>
      <c r="E11" s="1">
        <v>0</v>
      </c>
      <c r="F11" s="1">
        <v>205.2</v>
      </c>
      <c r="G11" s="1">
        <v>6464.67</v>
      </c>
      <c r="H11" s="1">
        <v>3228.6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9898.4699999999993</v>
      </c>
      <c r="O11" s="1">
        <v>-205370.171</v>
      </c>
      <c r="P11" s="1">
        <v>-195471.701</v>
      </c>
    </row>
    <row r="12" spans="1:16">
      <c r="A12" s="6">
        <v>9</v>
      </c>
      <c r="B12" s="1" t="s">
        <v>71</v>
      </c>
      <c r="C12" s="2">
        <f>D12+J12</f>
        <v>0</v>
      </c>
      <c r="D12" s="1">
        <v>0</v>
      </c>
      <c r="E12" s="1">
        <v>0</v>
      </c>
      <c r="F12" s="1">
        <v>1309.8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1309.8</v>
      </c>
      <c r="O12" s="1">
        <v>-43892.008000000002</v>
      </c>
      <c r="P12" s="1">
        <v>-42582.207999999999</v>
      </c>
    </row>
    <row r="13" spans="1:16">
      <c r="A13" s="6">
        <v>10</v>
      </c>
      <c r="B13" s="1" t="s">
        <v>74</v>
      </c>
      <c r="C13" s="2">
        <f>D13+J13</f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-35014.313999999998</v>
      </c>
      <c r="P13" s="1">
        <v>-35014.313999999998</v>
      </c>
    </row>
    <row r="14" spans="1:16">
      <c r="A14" s="6">
        <v>11</v>
      </c>
      <c r="B14" s="1" t="s">
        <v>93</v>
      </c>
      <c r="C14" s="2">
        <f>D14+J14</f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-33968.767</v>
      </c>
      <c r="P14" s="1">
        <v>-33968.767</v>
      </c>
    </row>
    <row r="15" spans="1:16">
      <c r="A15" s="6">
        <v>12</v>
      </c>
      <c r="B15" s="1" t="s">
        <v>100</v>
      </c>
      <c r="C15" s="2">
        <f>D15+J15</f>
        <v>0</v>
      </c>
      <c r="D15" s="1">
        <v>0</v>
      </c>
      <c r="E15" s="1">
        <v>0</v>
      </c>
      <c r="F15" s="1">
        <v>7200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7200</v>
      </c>
      <c r="O15" s="1">
        <v>-43074.328000000001</v>
      </c>
      <c r="P15" s="1">
        <v>-35874.328000000001</v>
      </c>
    </row>
    <row r="16" spans="1:16">
      <c r="A16" s="6">
        <v>13</v>
      </c>
      <c r="B16" s="1" t="s">
        <v>101</v>
      </c>
      <c r="C16" s="2">
        <f>D16+J16</f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-47324.237999999998</v>
      </c>
      <c r="P16" s="1">
        <v>-47324.237999999998</v>
      </c>
    </row>
    <row r="17" spans="1:16">
      <c r="A17" s="6">
        <v>14</v>
      </c>
      <c r="B17" s="1" t="s">
        <v>62</v>
      </c>
      <c r="C17" s="2">
        <f>D17+J17</f>
        <v>172500</v>
      </c>
      <c r="D17" s="1">
        <v>172500</v>
      </c>
      <c r="E17" s="1">
        <v>0</v>
      </c>
      <c r="F17" s="1">
        <v>75.75</v>
      </c>
      <c r="G17" s="1">
        <v>10474.89</v>
      </c>
      <c r="H17" s="1">
        <v>911.8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183962.44</v>
      </c>
      <c r="O17" s="1">
        <v>-263315.88400000002</v>
      </c>
      <c r="P17" s="1">
        <v>-79353.444000000003</v>
      </c>
    </row>
    <row r="18" spans="1:16">
      <c r="A18" s="6">
        <v>15</v>
      </c>
      <c r="B18" s="1" t="s">
        <v>108</v>
      </c>
      <c r="C18" s="2">
        <f>D18+J18</f>
        <v>0</v>
      </c>
      <c r="D18" s="1">
        <v>0</v>
      </c>
      <c r="E18" s="1">
        <v>0</v>
      </c>
      <c r="F18" s="1">
        <v>19397.25</v>
      </c>
      <c r="G18" s="1">
        <v>56256.480000000003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75653.73</v>
      </c>
      <c r="O18" s="1">
        <v>-216063.66</v>
      </c>
      <c r="P18" s="1">
        <v>-140409.93</v>
      </c>
    </row>
    <row r="19" spans="1:16">
      <c r="A19" s="6">
        <v>16</v>
      </c>
      <c r="B19" s="1" t="s">
        <v>63</v>
      </c>
      <c r="C19" s="2">
        <f>D19+J19</f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-140067.14499999999</v>
      </c>
      <c r="P19" s="1">
        <v>-140067.14499999999</v>
      </c>
    </row>
    <row r="20" spans="1:16">
      <c r="A20" s="6">
        <v>17</v>
      </c>
      <c r="B20" s="1" t="s">
        <v>73</v>
      </c>
      <c r="C20" s="2">
        <f>D20+J20</f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-15509.858</v>
      </c>
      <c r="P20" s="1">
        <v>-15509.858</v>
      </c>
    </row>
    <row r="21" spans="1:16">
      <c r="A21" s="6">
        <v>18</v>
      </c>
      <c r="B21" s="1" t="s">
        <v>92</v>
      </c>
      <c r="C21" s="2">
        <f>D21+J21</f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-27386.601999999999</v>
      </c>
      <c r="P21" s="1">
        <v>-27386.601999999999</v>
      </c>
    </row>
    <row r="22" spans="1:16">
      <c r="A22" s="6">
        <v>19</v>
      </c>
      <c r="B22" s="1" t="s">
        <v>60</v>
      </c>
      <c r="C22" s="2">
        <f>D22+J22</f>
        <v>24600</v>
      </c>
      <c r="D22" s="1">
        <v>24600</v>
      </c>
      <c r="E22" s="1">
        <v>0</v>
      </c>
      <c r="F22" s="1">
        <v>1039.05</v>
      </c>
      <c r="G22" s="1">
        <v>1485.78</v>
      </c>
      <c r="H22" s="1">
        <v>864.4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27989.23</v>
      </c>
      <c r="O22" s="1">
        <v>-158640.166</v>
      </c>
      <c r="P22" s="1">
        <v>-130650.936</v>
      </c>
    </row>
    <row r="23" spans="1:16">
      <c r="A23" s="6">
        <v>20</v>
      </c>
      <c r="B23" s="1" t="s">
        <v>75</v>
      </c>
      <c r="C23" s="2">
        <f>D23+J23</f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-22684.49</v>
      </c>
      <c r="P23" s="1">
        <v>-22684.49</v>
      </c>
    </row>
    <row r="24" spans="1:16">
      <c r="A24" s="6">
        <v>21</v>
      </c>
      <c r="B24" s="1" t="s">
        <v>94</v>
      </c>
      <c r="C24" s="2">
        <f>D24+J24</f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-17809.806</v>
      </c>
      <c r="P24" s="1">
        <v>-17809.806</v>
      </c>
    </row>
    <row r="25" spans="1:16">
      <c r="A25" s="6">
        <v>22</v>
      </c>
      <c r="B25" s="1" t="s">
        <v>91</v>
      </c>
      <c r="C25" s="2">
        <f>D25+J25</f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-27372.884999999998</v>
      </c>
      <c r="P25" s="1">
        <v>-27372.884999999998</v>
      </c>
    </row>
    <row r="26" spans="1:16">
      <c r="A26" s="6">
        <v>23</v>
      </c>
      <c r="B26" s="1" t="s">
        <v>99</v>
      </c>
      <c r="C26" s="2">
        <f>D26+J26</f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-34272.292999999998</v>
      </c>
      <c r="P26" s="1">
        <v>-34272.292999999998</v>
      </c>
    </row>
    <row r="27" spans="1:16">
      <c r="A27" s="6">
        <v>24</v>
      </c>
      <c r="B27" s="1" t="s">
        <v>53</v>
      </c>
      <c r="C27" s="2">
        <f>D27+J27</f>
        <v>1056550</v>
      </c>
      <c r="D27" s="1">
        <v>1056550</v>
      </c>
      <c r="E27" s="1">
        <v>94239.6</v>
      </c>
      <c r="F27" s="1">
        <v>4585.5</v>
      </c>
      <c r="G27" s="1">
        <v>55572.13</v>
      </c>
      <c r="H27" s="1">
        <v>21625.5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1232572.73</v>
      </c>
      <c r="O27" s="1">
        <v>-879309.179</v>
      </c>
      <c r="P27" s="1">
        <v>353263.55200000003</v>
      </c>
    </row>
    <row r="28" spans="1:16">
      <c r="A28" s="6">
        <v>25</v>
      </c>
      <c r="B28" s="1" t="s">
        <v>57</v>
      </c>
      <c r="C28" s="2">
        <f>D28+J28</f>
        <v>681410</v>
      </c>
      <c r="D28" s="1">
        <v>681410</v>
      </c>
      <c r="E28" s="1">
        <v>9053.09</v>
      </c>
      <c r="F28" s="1">
        <v>83.4</v>
      </c>
      <c r="G28" s="1">
        <v>38621.15</v>
      </c>
      <c r="H28" s="1">
        <v>7623.2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736790.84</v>
      </c>
      <c r="O28" s="1">
        <v>-602103.13100000005</v>
      </c>
      <c r="P28" s="1">
        <v>134687.709</v>
      </c>
    </row>
    <row r="29" spans="1:16">
      <c r="A29" s="6">
        <v>26</v>
      </c>
      <c r="B29" s="1" t="s">
        <v>59</v>
      </c>
      <c r="C29" s="2">
        <f>D29+J29</f>
        <v>285440</v>
      </c>
      <c r="D29" s="1">
        <v>285440</v>
      </c>
      <c r="E29" s="1">
        <v>10580.98</v>
      </c>
      <c r="F29" s="1">
        <v>83.55</v>
      </c>
      <c r="G29" s="1">
        <v>11659.57</v>
      </c>
      <c r="H29" s="1">
        <v>12548.5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320312.59999999998</v>
      </c>
      <c r="O29" s="1">
        <v>-321270.15399999998</v>
      </c>
      <c r="P29" s="1">
        <v>-957.55399999999997</v>
      </c>
    </row>
    <row r="30" spans="1:16">
      <c r="A30" s="6">
        <v>27</v>
      </c>
      <c r="B30" s="1" t="s">
        <v>36</v>
      </c>
      <c r="C30" s="2">
        <f>D30+J30</f>
        <v>1998020</v>
      </c>
      <c r="D30" s="1">
        <v>0</v>
      </c>
      <c r="E30" s="1">
        <v>1350946.35</v>
      </c>
      <c r="F30" s="1">
        <v>1706.55</v>
      </c>
      <c r="G30" s="1">
        <v>580835</v>
      </c>
      <c r="H30" s="1">
        <v>355505.3</v>
      </c>
      <c r="I30" s="1">
        <v>0</v>
      </c>
      <c r="J30" s="1">
        <v>1998020</v>
      </c>
      <c r="K30" s="1">
        <v>0</v>
      </c>
      <c r="L30" s="1">
        <v>0</v>
      </c>
      <c r="M30" s="1">
        <v>0</v>
      </c>
      <c r="N30" s="1">
        <v>4287013.2</v>
      </c>
      <c r="O30" s="1">
        <v>-4042431.96</v>
      </c>
      <c r="P30" s="1">
        <v>244581.24</v>
      </c>
    </row>
    <row r="31" spans="1:16">
      <c r="A31" s="6">
        <v>28</v>
      </c>
      <c r="B31" s="1" t="s">
        <v>22</v>
      </c>
      <c r="C31" s="2">
        <f>D31+J31</f>
        <v>1095040</v>
      </c>
      <c r="D31" s="1">
        <v>0</v>
      </c>
      <c r="E31" s="1">
        <v>549266.80000000005</v>
      </c>
      <c r="F31" s="1">
        <v>14421.45</v>
      </c>
      <c r="G31" s="1">
        <v>191657.4</v>
      </c>
      <c r="H31" s="1">
        <v>75366</v>
      </c>
      <c r="I31" s="1">
        <v>0</v>
      </c>
      <c r="J31" s="1">
        <v>1095040</v>
      </c>
      <c r="K31" s="1">
        <v>0</v>
      </c>
      <c r="L31" s="1">
        <v>0</v>
      </c>
      <c r="M31" s="1">
        <v>0</v>
      </c>
      <c r="N31" s="1">
        <v>1925751.65</v>
      </c>
      <c r="O31" s="1">
        <v>-1091731.3899999999</v>
      </c>
      <c r="P31" s="1">
        <v>834020.26</v>
      </c>
    </row>
    <row r="32" spans="1:16">
      <c r="A32" s="6">
        <v>29</v>
      </c>
      <c r="B32" s="1" t="s">
        <v>19</v>
      </c>
      <c r="C32" s="2">
        <f>D32+J32</f>
        <v>672000</v>
      </c>
      <c r="D32" s="1">
        <v>0</v>
      </c>
      <c r="E32" s="1">
        <v>574545.80000000005</v>
      </c>
      <c r="F32" s="1">
        <v>51</v>
      </c>
      <c r="G32" s="1">
        <v>192610</v>
      </c>
      <c r="H32" s="1">
        <v>146779.29999999999</v>
      </c>
      <c r="I32" s="1">
        <v>0</v>
      </c>
      <c r="J32" s="1">
        <v>672000</v>
      </c>
      <c r="K32" s="1">
        <v>0</v>
      </c>
      <c r="L32" s="1">
        <v>0</v>
      </c>
      <c r="M32" s="1">
        <v>0</v>
      </c>
      <c r="N32" s="1">
        <v>1585986.1</v>
      </c>
      <c r="O32" s="1">
        <v>-1757295.4069999999</v>
      </c>
      <c r="P32" s="1">
        <v>-171309.307</v>
      </c>
    </row>
    <row r="33" spans="1:16">
      <c r="A33" s="6">
        <v>30</v>
      </c>
      <c r="B33" s="1" t="s">
        <v>97</v>
      </c>
      <c r="C33" s="2">
        <f>D33+J33</f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-39513.343000000001</v>
      </c>
      <c r="P33" s="1">
        <v>-39513.343000000001</v>
      </c>
    </row>
    <row r="34" spans="1:16">
      <c r="A34" s="6">
        <v>31</v>
      </c>
      <c r="B34" s="1" t="s">
        <v>72</v>
      </c>
      <c r="C34" s="2">
        <f>D34+J34</f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-19618.172999999999</v>
      </c>
      <c r="P34" s="1">
        <v>-19618.172999999999</v>
      </c>
    </row>
    <row r="35" spans="1:16">
      <c r="A35" s="6">
        <v>32</v>
      </c>
      <c r="B35" s="1" t="s">
        <v>24</v>
      </c>
      <c r="C35" s="2">
        <f>D35+J35</f>
        <v>0</v>
      </c>
      <c r="D35" s="1">
        <v>0</v>
      </c>
      <c r="E35" s="1">
        <v>232016.25</v>
      </c>
      <c r="F35" s="1">
        <v>98924.85</v>
      </c>
      <c r="G35" s="1">
        <v>110876.7</v>
      </c>
      <c r="H35" s="1">
        <v>51513.7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493331.5</v>
      </c>
      <c r="O35" s="1">
        <v>-620046.78599999996</v>
      </c>
      <c r="P35" s="1">
        <v>-126715.28599999999</v>
      </c>
    </row>
    <row r="36" spans="1:16">
      <c r="A36" s="6">
        <v>33</v>
      </c>
      <c r="B36" s="1" t="s">
        <v>78</v>
      </c>
      <c r="C36" s="2">
        <f>D36+J36</f>
        <v>0</v>
      </c>
      <c r="D36" s="1">
        <v>0</v>
      </c>
      <c r="E36" s="1">
        <v>0</v>
      </c>
      <c r="F36" s="1">
        <v>93583.95</v>
      </c>
      <c r="G36" s="1">
        <v>22093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115676.95</v>
      </c>
      <c r="O36" s="1">
        <v>-56957.226999999999</v>
      </c>
      <c r="P36" s="1">
        <v>58719.722999999998</v>
      </c>
    </row>
    <row r="37" spans="1:16">
      <c r="A37" s="6">
        <v>34</v>
      </c>
      <c r="B37" s="1" t="s">
        <v>54</v>
      </c>
      <c r="C37" s="2">
        <f>D37+J37</f>
        <v>37250</v>
      </c>
      <c r="D37" s="1">
        <v>37250</v>
      </c>
      <c r="E37" s="1">
        <v>6343.92</v>
      </c>
      <c r="F37" s="1">
        <v>739.95</v>
      </c>
      <c r="G37" s="1">
        <v>2576.77</v>
      </c>
      <c r="H37" s="1">
        <v>585.4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47496.04</v>
      </c>
      <c r="O37" s="1">
        <v>-89779.058000000005</v>
      </c>
      <c r="P37" s="1">
        <v>-42283.017999999996</v>
      </c>
    </row>
    <row r="38" spans="1:16">
      <c r="A38" s="6">
        <v>35</v>
      </c>
      <c r="B38" s="1" t="s">
        <v>88</v>
      </c>
      <c r="C38" s="2">
        <f>D38+J38</f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-17556.713</v>
      </c>
      <c r="P38" s="1">
        <v>-17556.713</v>
      </c>
    </row>
    <row r="39" spans="1:16">
      <c r="A39" s="6">
        <v>36</v>
      </c>
      <c r="B39" s="1" t="s">
        <v>82</v>
      </c>
      <c r="C39" s="2">
        <f>D39+J39</f>
        <v>0</v>
      </c>
      <c r="D39" s="1">
        <v>0</v>
      </c>
      <c r="E39" s="1">
        <v>0</v>
      </c>
      <c r="F39" s="1">
        <v>1765.65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1765.65</v>
      </c>
      <c r="O39" s="1">
        <v>-5235.29</v>
      </c>
      <c r="P39" s="1">
        <v>-3469.64</v>
      </c>
    </row>
    <row r="40" spans="1:16">
      <c r="A40" s="6">
        <v>37</v>
      </c>
      <c r="B40" s="1" t="s">
        <v>85</v>
      </c>
      <c r="C40" s="2">
        <f>D40+J40</f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-58546.129000000001</v>
      </c>
      <c r="P40" s="1">
        <v>-58546.129000000001</v>
      </c>
    </row>
    <row r="41" spans="1:16">
      <c r="A41" s="6">
        <v>38</v>
      </c>
      <c r="B41" s="1" t="s">
        <v>109</v>
      </c>
      <c r="C41" s="2">
        <f>D41+J41</f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-52319.709000000003</v>
      </c>
      <c r="P41" s="1">
        <v>-52319.709000000003</v>
      </c>
    </row>
    <row r="42" spans="1:16">
      <c r="A42" s="6">
        <v>39</v>
      </c>
      <c r="B42" s="1" t="s">
        <v>42</v>
      </c>
      <c r="C42" s="2">
        <f>D42+J42</f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40000</v>
      </c>
      <c r="J42" s="1">
        <v>0</v>
      </c>
      <c r="K42" s="1">
        <v>0</v>
      </c>
      <c r="L42" s="1">
        <v>0</v>
      </c>
      <c r="M42" s="1">
        <v>0</v>
      </c>
      <c r="N42" s="1">
        <v>40000</v>
      </c>
      <c r="O42" s="1">
        <v>-100184.253</v>
      </c>
      <c r="P42" s="1">
        <v>-60184.252999999997</v>
      </c>
    </row>
    <row r="43" spans="1:16">
      <c r="A43" s="6">
        <v>40</v>
      </c>
      <c r="B43" s="1" t="s">
        <v>83</v>
      </c>
      <c r="C43" s="2">
        <f>D43+J43</f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-36205.440999999999</v>
      </c>
      <c r="P43" s="1">
        <v>-36205.440999999999</v>
      </c>
    </row>
    <row r="44" spans="1:16">
      <c r="A44" s="6">
        <v>41</v>
      </c>
      <c r="B44" s="1" t="s">
        <v>86</v>
      </c>
      <c r="C44" s="2">
        <f>D44+J44</f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-26013.624</v>
      </c>
      <c r="P44" s="1">
        <v>-26013.624</v>
      </c>
    </row>
    <row r="45" spans="1:16">
      <c r="A45" s="6">
        <v>42</v>
      </c>
      <c r="B45" s="1" t="s">
        <v>90</v>
      </c>
      <c r="C45" s="2">
        <f>D45+J45</f>
        <v>0</v>
      </c>
      <c r="D45" s="1">
        <v>0</v>
      </c>
      <c r="E45" s="1">
        <v>0</v>
      </c>
      <c r="F45" s="1">
        <v>1895.7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1895.7</v>
      </c>
      <c r="O45" s="1">
        <v>-36453.228000000003</v>
      </c>
      <c r="P45" s="1">
        <v>-34557.529000000002</v>
      </c>
    </row>
    <row r="46" spans="1:16">
      <c r="A46" s="6">
        <v>43</v>
      </c>
      <c r="B46" s="1" t="s">
        <v>48</v>
      </c>
      <c r="C46" s="2">
        <f>D46+J46</f>
        <v>0</v>
      </c>
      <c r="D46" s="1">
        <v>0</v>
      </c>
      <c r="E46" s="1">
        <v>0</v>
      </c>
      <c r="F46" s="1">
        <v>1541.25</v>
      </c>
      <c r="G46" s="1">
        <v>0</v>
      </c>
      <c r="H46" s="1">
        <v>12029.5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13570.75</v>
      </c>
      <c r="O46" s="1">
        <v>-816924.85499999998</v>
      </c>
      <c r="P46" s="1">
        <v>-803354.10499999998</v>
      </c>
    </row>
    <row r="47" spans="1:16">
      <c r="A47" s="6">
        <v>44</v>
      </c>
      <c r="B47" s="1" t="s">
        <v>43</v>
      </c>
      <c r="C47" s="2">
        <f>D47+J47</f>
        <v>5332.8</v>
      </c>
      <c r="D47" s="1">
        <v>5332.8</v>
      </c>
      <c r="E47" s="1">
        <v>0</v>
      </c>
      <c r="F47" s="1">
        <v>0</v>
      </c>
      <c r="G47" s="1">
        <v>0</v>
      </c>
      <c r="H47" s="1">
        <v>0</v>
      </c>
      <c r="I47" s="1">
        <v>40000</v>
      </c>
      <c r="J47" s="1">
        <v>0</v>
      </c>
      <c r="K47" s="1">
        <v>0</v>
      </c>
      <c r="L47" s="1">
        <v>0</v>
      </c>
      <c r="M47" s="1">
        <v>0</v>
      </c>
      <c r="N47" s="1">
        <v>45332.800000000003</v>
      </c>
      <c r="O47" s="1">
        <v>-19321.244999999999</v>
      </c>
      <c r="P47" s="1">
        <v>26011.555</v>
      </c>
    </row>
    <row r="48" spans="1:16">
      <c r="A48" s="6">
        <v>45</v>
      </c>
      <c r="B48" s="1" t="s">
        <v>81</v>
      </c>
      <c r="C48" s="2">
        <f>D48+J48</f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-29576.817999999999</v>
      </c>
      <c r="P48" s="1">
        <v>-29576.817999999999</v>
      </c>
    </row>
    <row r="49" spans="1:16">
      <c r="A49" s="6">
        <v>46</v>
      </c>
      <c r="B49" s="1" t="s">
        <v>79</v>
      </c>
      <c r="C49" s="2">
        <f>D49+J49</f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-20761.075000000001</v>
      </c>
      <c r="P49" s="1">
        <v>-20761.075000000001</v>
      </c>
    </row>
    <row r="50" spans="1:16">
      <c r="A50" s="6">
        <v>47</v>
      </c>
      <c r="B50" s="1" t="s">
        <v>52</v>
      </c>
      <c r="C50" s="2">
        <f>D50+J50</f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-138859.31</v>
      </c>
      <c r="P50" s="1">
        <v>-138859.31</v>
      </c>
    </row>
    <row r="51" spans="1:16">
      <c r="A51" s="6">
        <v>48</v>
      </c>
      <c r="B51" s="1" t="s">
        <v>76</v>
      </c>
      <c r="C51" s="2">
        <f>D51+J51</f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-12233.82</v>
      </c>
      <c r="P51" s="1">
        <v>-12233.82</v>
      </c>
    </row>
    <row r="52" spans="1:16">
      <c r="A52" s="6">
        <v>49</v>
      </c>
      <c r="B52" s="1" t="s">
        <v>49</v>
      </c>
      <c r="C52" s="2">
        <f>D52+J52</f>
        <v>0</v>
      </c>
      <c r="D52" s="1">
        <v>0</v>
      </c>
      <c r="E52" s="1">
        <v>0</v>
      </c>
      <c r="F52" s="1">
        <v>467.55</v>
      </c>
      <c r="G52" s="1">
        <v>0</v>
      </c>
      <c r="H52" s="1">
        <v>8495.7000000000007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8963.25</v>
      </c>
      <c r="O52" s="1">
        <v>-3443885.5210000002</v>
      </c>
      <c r="P52" s="1">
        <v>-3434922.2710000002</v>
      </c>
    </row>
    <row r="53" spans="1:16">
      <c r="A53" s="6">
        <v>50</v>
      </c>
      <c r="B53" s="1" t="s">
        <v>26</v>
      </c>
      <c r="C53" s="2">
        <f>D53+J53</f>
        <v>425200</v>
      </c>
      <c r="D53" s="1">
        <v>0</v>
      </c>
      <c r="E53" s="1">
        <v>646733.25</v>
      </c>
      <c r="F53" s="1">
        <v>5661</v>
      </c>
      <c r="G53" s="1">
        <v>179665.5</v>
      </c>
      <c r="H53" s="1">
        <v>82105.5</v>
      </c>
      <c r="I53" s="1">
        <v>0</v>
      </c>
      <c r="J53" s="1">
        <v>425200</v>
      </c>
      <c r="K53" s="1">
        <v>0</v>
      </c>
      <c r="L53" s="1">
        <v>0</v>
      </c>
      <c r="M53" s="1">
        <v>0</v>
      </c>
      <c r="N53" s="1">
        <v>1339365.25</v>
      </c>
      <c r="O53" s="1">
        <v>-928808.22600000002</v>
      </c>
      <c r="P53" s="1">
        <v>410557.02399999998</v>
      </c>
    </row>
    <row r="54" spans="1:16">
      <c r="A54" s="6">
        <v>51</v>
      </c>
      <c r="B54" s="1" t="s">
        <v>40</v>
      </c>
      <c r="C54" s="2">
        <f>D54+J54</f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</row>
    <row r="55" spans="1:16">
      <c r="A55" s="6">
        <v>52</v>
      </c>
      <c r="B55" s="1" t="s">
        <v>45</v>
      </c>
      <c r="C55" s="2">
        <f>D55+J55</f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-3089.3150000000001</v>
      </c>
      <c r="P55" s="1">
        <v>-3089.3150000000001</v>
      </c>
    </row>
    <row r="56" spans="1:16">
      <c r="A56" s="6">
        <v>53</v>
      </c>
      <c r="B56" s="1" t="s">
        <v>28</v>
      </c>
      <c r="C56" s="2">
        <f>D56+J56</f>
        <v>675600</v>
      </c>
      <c r="D56" s="1">
        <v>0</v>
      </c>
      <c r="E56" s="1">
        <v>909257.2</v>
      </c>
      <c r="F56" s="1">
        <v>0</v>
      </c>
      <c r="G56" s="1">
        <v>266553</v>
      </c>
      <c r="H56" s="1">
        <v>202027.3</v>
      </c>
      <c r="I56" s="1">
        <v>0</v>
      </c>
      <c r="J56" s="1">
        <v>675600</v>
      </c>
      <c r="K56" s="1">
        <v>0</v>
      </c>
      <c r="L56" s="1">
        <v>0</v>
      </c>
      <c r="M56" s="1">
        <v>0</v>
      </c>
      <c r="N56" s="1">
        <v>2053437.5</v>
      </c>
      <c r="O56" s="1">
        <v>-2046893.442</v>
      </c>
      <c r="P56" s="1">
        <v>6544.058</v>
      </c>
    </row>
    <row r="57" spans="1:16">
      <c r="A57" s="6">
        <v>54</v>
      </c>
      <c r="B57" s="1" t="s">
        <v>32</v>
      </c>
      <c r="C57" s="2">
        <f>D57+J57</f>
        <v>425200</v>
      </c>
      <c r="D57" s="1">
        <v>0</v>
      </c>
      <c r="E57" s="1">
        <v>320782.5</v>
      </c>
      <c r="F57" s="1">
        <v>127.5</v>
      </c>
      <c r="G57" s="1">
        <v>76693.75</v>
      </c>
      <c r="H57" s="1">
        <v>34955</v>
      </c>
      <c r="I57" s="1">
        <v>0</v>
      </c>
      <c r="J57" s="1">
        <v>425200</v>
      </c>
      <c r="K57" s="1">
        <v>0</v>
      </c>
      <c r="L57" s="1">
        <v>0</v>
      </c>
      <c r="M57" s="1">
        <v>0</v>
      </c>
      <c r="N57" s="1">
        <v>857758.75</v>
      </c>
      <c r="O57" s="1">
        <v>-357333.527</v>
      </c>
      <c r="P57" s="1">
        <v>500425.223</v>
      </c>
    </row>
    <row r="58" spans="1:16">
      <c r="A58" s="6">
        <v>55</v>
      </c>
      <c r="B58" s="1" t="s">
        <v>31</v>
      </c>
      <c r="C58" s="2">
        <f>D58+J58</f>
        <v>0</v>
      </c>
      <c r="D58" s="1">
        <v>0</v>
      </c>
      <c r="E58" s="1">
        <v>646354.80000000005</v>
      </c>
      <c r="F58" s="1">
        <v>0</v>
      </c>
      <c r="G58" s="1">
        <v>221476.2</v>
      </c>
      <c r="H58" s="1">
        <v>110576.7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978407.7</v>
      </c>
      <c r="O58" s="1">
        <v>-1099244.43</v>
      </c>
      <c r="P58" s="1">
        <v>-120836.73</v>
      </c>
    </row>
    <row r="59" spans="1:16">
      <c r="A59" s="6">
        <v>56</v>
      </c>
      <c r="B59" s="1" t="s">
        <v>58</v>
      </c>
      <c r="C59" s="2">
        <f>D59+J59</f>
        <v>768400</v>
      </c>
      <c r="D59" s="1">
        <v>768400</v>
      </c>
      <c r="E59" s="1">
        <v>100717.32</v>
      </c>
      <c r="F59" s="1">
        <v>3284.85</v>
      </c>
      <c r="G59" s="1">
        <v>32797.120000000003</v>
      </c>
      <c r="H59" s="1">
        <v>20373.8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925573.09</v>
      </c>
      <c r="O59" s="1">
        <v>-663292.74899999995</v>
      </c>
      <c r="P59" s="1">
        <v>262280.34100000001</v>
      </c>
    </row>
    <row r="60" spans="1:16">
      <c r="A60" s="6">
        <v>57</v>
      </c>
      <c r="B60" s="1" t="s">
        <v>34</v>
      </c>
      <c r="C60" s="2">
        <f>D60+J60</f>
        <v>1095040</v>
      </c>
      <c r="D60" s="1">
        <v>0</v>
      </c>
      <c r="E60" s="1">
        <v>730418.35</v>
      </c>
      <c r="F60" s="1">
        <v>741.45</v>
      </c>
      <c r="G60" s="1">
        <v>173236.8</v>
      </c>
      <c r="H60" s="1">
        <v>77882.399999999994</v>
      </c>
      <c r="I60" s="1">
        <v>0</v>
      </c>
      <c r="J60" s="1">
        <v>1095040</v>
      </c>
      <c r="K60" s="1">
        <v>0</v>
      </c>
      <c r="L60" s="1">
        <v>0</v>
      </c>
      <c r="M60" s="1">
        <v>0</v>
      </c>
      <c r="N60" s="1">
        <v>2077319</v>
      </c>
      <c r="O60" s="1">
        <v>-851928.152</v>
      </c>
      <c r="P60" s="1">
        <v>1225390.848</v>
      </c>
    </row>
    <row r="61" spans="1:16">
      <c r="A61" s="6">
        <v>58</v>
      </c>
      <c r="B61" s="1" t="s">
        <v>89</v>
      </c>
      <c r="C61" s="2">
        <f>D61+J61</f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-47834.408000000003</v>
      </c>
      <c r="P61" s="1">
        <v>-47834.408000000003</v>
      </c>
    </row>
    <row r="62" spans="1:16">
      <c r="A62" s="6">
        <v>59</v>
      </c>
      <c r="B62" s="1" t="s">
        <v>56</v>
      </c>
      <c r="C62" s="2">
        <f>D62+J62</f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-109312.04</v>
      </c>
      <c r="P62" s="1">
        <v>-109312.04</v>
      </c>
    </row>
    <row r="63" spans="1:16">
      <c r="A63" s="6">
        <v>60</v>
      </c>
      <c r="B63" s="1" t="s">
        <v>44</v>
      </c>
      <c r="C63" s="2">
        <f>D63+J63</f>
        <v>14000</v>
      </c>
      <c r="D63" s="1">
        <v>14000</v>
      </c>
      <c r="E63" s="1">
        <v>0</v>
      </c>
      <c r="F63" s="1">
        <v>0</v>
      </c>
      <c r="G63" s="1">
        <v>2810.75</v>
      </c>
      <c r="H63" s="1">
        <v>0</v>
      </c>
      <c r="I63" s="1">
        <v>40000</v>
      </c>
      <c r="J63" s="1">
        <v>0</v>
      </c>
      <c r="K63" s="1">
        <v>0</v>
      </c>
      <c r="L63" s="1">
        <v>0</v>
      </c>
      <c r="M63" s="1">
        <v>0</v>
      </c>
      <c r="N63" s="1">
        <v>56810.75</v>
      </c>
      <c r="O63" s="1">
        <v>-30681.008000000002</v>
      </c>
      <c r="P63" s="1">
        <v>26129.741999999998</v>
      </c>
    </row>
    <row r="64" spans="1:16">
      <c r="A64" s="6">
        <v>61</v>
      </c>
      <c r="B64" s="1" t="s">
        <v>33</v>
      </c>
      <c r="C64" s="2">
        <f>D64+J64</f>
        <v>0</v>
      </c>
      <c r="D64" s="1">
        <v>0</v>
      </c>
      <c r="E64" s="1">
        <v>319021.90000000002</v>
      </c>
      <c r="F64" s="1">
        <v>0</v>
      </c>
      <c r="G64" s="1">
        <v>107159.25</v>
      </c>
      <c r="H64" s="1">
        <v>60872.1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487053.25</v>
      </c>
      <c r="O64" s="1">
        <v>-556722.16099999996</v>
      </c>
      <c r="P64" s="1">
        <v>-69668.910999999993</v>
      </c>
    </row>
    <row r="65" spans="1:16">
      <c r="A65" s="6">
        <v>62</v>
      </c>
      <c r="B65" s="1" t="s">
        <v>47</v>
      </c>
      <c r="C65" s="2">
        <f>D65+J65</f>
        <v>40370</v>
      </c>
      <c r="D65" s="1">
        <v>40370</v>
      </c>
      <c r="E65" s="1">
        <v>0</v>
      </c>
      <c r="F65" s="1">
        <v>23.4</v>
      </c>
      <c r="G65" s="1">
        <v>7142.35</v>
      </c>
      <c r="H65" s="1">
        <v>0</v>
      </c>
      <c r="I65" s="1">
        <v>40000</v>
      </c>
      <c r="J65" s="1">
        <v>0</v>
      </c>
      <c r="K65" s="1">
        <v>0</v>
      </c>
      <c r="L65" s="1">
        <v>0</v>
      </c>
      <c r="M65" s="1">
        <v>0</v>
      </c>
      <c r="N65" s="1">
        <v>87535.75</v>
      </c>
      <c r="O65" s="1">
        <v>-60103.148999999998</v>
      </c>
      <c r="P65" s="1">
        <v>27432.600999999999</v>
      </c>
    </row>
    <row r="66" spans="1:16">
      <c r="A66" s="6">
        <v>63</v>
      </c>
      <c r="B66" s="1" t="s">
        <v>95</v>
      </c>
      <c r="C66" s="2">
        <f>D66+J66</f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-11327.196</v>
      </c>
      <c r="P66" s="1">
        <v>-11327.196</v>
      </c>
    </row>
    <row r="67" spans="1:16">
      <c r="A67" s="6">
        <v>64</v>
      </c>
      <c r="B67" s="1" t="s">
        <v>61</v>
      </c>
      <c r="C67" s="2">
        <f>D67+J67</f>
        <v>907840</v>
      </c>
      <c r="D67" s="1">
        <v>907840</v>
      </c>
      <c r="E67" s="1">
        <v>43736.98</v>
      </c>
      <c r="F67" s="1">
        <v>5499.9</v>
      </c>
      <c r="G67" s="1">
        <v>34359.01</v>
      </c>
      <c r="H67" s="1">
        <v>25235.9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1016671.79</v>
      </c>
      <c r="O67" s="1">
        <v>-763212.96</v>
      </c>
      <c r="P67" s="1">
        <v>253458.83</v>
      </c>
    </row>
    <row r="68" spans="1:16">
      <c r="A68" s="6">
        <v>65</v>
      </c>
      <c r="B68" s="1" t="s">
        <v>80</v>
      </c>
      <c r="C68" s="2">
        <f>D68+J68</f>
        <v>0</v>
      </c>
      <c r="D68" s="1">
        <v>0</v>
      </c>
      <c r="E68" s="1">
        <v>0</v>
      </c>
      <c r="F68" s="1">
        <v>10757.7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10757.7</v>
      </c>
      <c r="O68" s="1">
        <v>-79161.191000000006</v>
      </c>
      <c r="P68" s="1">
        <v>-68403.490999999995</v>
      </c>
    </row>
    <row r="69" spans="1:16">
      <c r="A69" s="6">
        <v>66</v>
      </c>
      <c r="B69" s="1" t="s">
        <v>21</v>
      </c>
      <c r="C69" s="2">
        <f>D69+J69</f>
        <v>847520</v>
      </c>
      <c r="D69" s="1">
        <v>0</v>
      </c>
      <c r="E69" s="1">
        <v>695668.64</v>
      </c>
      <c r="F69" s="1">
        <v>11635.2</v>
      </c>
      <c r="G69" s="1">
        <v>201663</v>
      </c>
      <c r="H69" s="1">
        <v>94677.3</v>
      </c>
      <c r="I69" s="1">
        <v>0</v>
      </c>
      <c r="J69" s="1">
        <v>847520</v>
      </c>
      <c r="K69" s="1">
        <v>0</v>
      </c>
      <c r="L69" s="1">
        <v>0</v>
      </c>
      <c r="M69" s="1">
        <v>0</v>
      </c>
      <c r="N69" s="1">
        <v>1851164.14</v>
      </c>
      <c r="O69" s="1">
        <v>-1027980.531</v>
      </c>
      <c r="P69" s="1">
        <v>823183.60900000005</v>
      </c>
    </row>
    <row r="70" spans="1:16">
      <c r="A70" s="6">
        <v>67</v>
      </c>
      <c r="B70" s="1" t="s">
        <v>105</v>
      </c>
      <c r="C70" s="2">
        <f>D70+J70</f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-54706.834000000003</v>
      </c>
      <c r="P70" s="1">
        <v>-54706.834000000003</v>
      </c>
    </row>
    <row r="71" spans="1:16">
      <c r="A71" s="6">
        <v>68</v>
      </c>
      <c r="B71" s="1" t="s">
        <v>50</v>
      </c>
      <c r="C71" s="2">
        <f>D71+J71</f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-278010.55</v>
      </c>
      <c r="P71" s="1">
        <v>-278010.55</v>
      </c>
    </row>
    <row r="72" spans="1:16">
      <c r="A72" s="6">
        <v>69</v>
      </c>
      <c r="B72" s="1" t="s">
        <v>96</v>
      </c>
      <c r="C72" s="2">
        <f>D72+J72</f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-10182.093999999999</v>
      </c>
      <c r="P72" s="1">
        <v>-10182.093999999999</v>
      </c>
    </row>
    <row r="73" spans="1:16">
      <c r="A73" s="6">
        <v>70</v>
      </c>
      <c r="B73" s="1" t="s">
        <v>35</v>
      </c>
      <c r="C73" s="2">
        <f>D73+J73</f>
        <v>1090000</v>
      </c>
      <c r="D73" s="1">
        <v>0</v>
      </c>
      <c r="E73" s="1">
        <v>819368.41</v>
      </c>
      <c r="F73" s="1">
        <v>4870.05</v>
      </c>
      <c r="G73" s="1">
        <v>193445.75</v>
      </c>
      <c r="H73" s="1">
        <v>144530.79999999999</v>
      </c>
      <c r="I73" s="1">
        <v>0</v>
      </c>
      <c r="J73" s="1">
        <v>1090000</v>
      </c>
      <c r="K73" s="1">
        <v>0</v>
      </c>
      <c r="L73" s="1">
        <v>0</v>
      </c>
      <c r="M73" s="1">
        <v>0</v>
      </c>
      <c r="N73" s="1">
        <v>2252215.0099999998</v>
      </c>
      <c r="O73" s="1">
        <v>-2345212.9810000001</v>
      </c>
      <c r="P73" s="1">
        <v>-92997.971000000005</v>
      </c>
    </row>
    <row r="74" spans="1:16">
      <c r="A74" s="6">
        <v>71</v>
      </c>
      <c r="B74" s="1" t="s">
        <v>51</v>
      </c>
      <c r="C74" s="2">
        <f>D74+J74</f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-46736.758000000002</v>
      </c>
      <c r="P74" s="1">
        <v>-46736.758000000002</v>
      </c>
    </row>
    <row r="75" spans="1:16">
      <c r="A75" s="6">
        <v>72</v>
      </c>
      <c r="B75" s="1" t="s">
        <v>104</v>
      </c>
      <c r="C75" s="2">
        <f>D75+J75</f>
        <v>0</v>
      </c>
      <c r="D75" s="1">
        <v>0</v>
      </c>
      <c r="E75" s="1">
        <v>0</v>
      </c>
      <c r="F75" s="1">
        <v>13957.95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13957.95</v>
      </c>
      <c r="O75" s="1">
        <v>-62859.311999999998</v>
      </c>
      <c r="P75" s="1">
        <v>-48901.362000000001</v>
      </c>
    </row>
    <row r="76" spans="1:16">
      <c r="A76" s="6">
        <v>73</v>
      </c>
      <c r="B76" s="1" t="s">
        <v>41</v>
      </c>
      <c r="C76" s="2">
        <f>D76+J76</f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-7342.0320000000002</v>
      </c>
      <c r="P76" s="1">
        <v>-7342.0320000000002</v>
      </c>
    </row>
    <row r="77" spans="1:16">
      <c r="A77" s="6">
        <v>74</v>
      </c>
      <c r="B77" s="1" t="s">
        <v>69</v>
      </c>
      <c r="C77" s="2">
        <f>D77+J77</f>
        <v>1201080</v>
      </c>
      <c r="D77" s="1">
        <v>1201080</v>
      </c>
      <c r="E77" s="1">
        <v>46084.73</v>
      </c>
      <c r="F77" s="1">
        <v>3378.6</v>
      </c>
      <c r="G77" s="1">
        <v>61443.13</v>
      </c>
      <c r="H77" s="1">
        <v>43702.2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1355688.66</v>
      </c>
      <c r="O77" s="1">
        <v>-771686.35800000001</v>
      </c>
      <c r="P77" s="1">
        <v>584002.30200000003</v>
      </c>
    </row>
    <row r="78" spans="1:16">
      <c r="A78" s="6">
        <v>75</v>
      </c>
      <c r="B78" s="1" t="s">
        <v>29</v>
      </c>
      <c r="C78" s="2">
        <f>D78+J78</f>
        <v>545360</v>
      </c>
      <c r="D78" s="1">
        <v>0</v>
      </c>
      <c r="E78" s="1">
        <v>1061919.1499999999</v>
      </c>
      <c r="F78" s="1">
        <v>6161.25</v>
      </c>
      <c r="G78" s="1">
        <v>276132.15000000002</v>
      </c>
      <c r="H78" s="1">
        <v>211556.1</v>
      </c>
      <c r="I78" s="1">
        <v>0</v>
      </c>
      <c r="J78" s="1">
        <v>545360</v>
      </c>
      <c r="K78" s="1">
        <v>0</v>
      </c>
      <c r="L78" s="1">
        <v>0</v>
      </c>
      <c r="M78" s="1">
        <v>0</v>
      </c>
      <c r="N78" s="1">
        <v>2101128.65</v>
      </c>
      <c r="O78" s="1">
        <v>-2271645.2459999998</v>
      </c>
      <c r="P78" s="1">
        <v>-170516.59700000001</v>
      </c>
    </row>
    <row r="79" spans="1:16">
      <c r="A79" s="6">
        <v>76</v>
      </c>
      <c r="B79" s="1" t="s">
        <v>30</v>
      </c>
      <c r="C79" s="2">
        <f>D79+J79</f>
        <v>672000</v>
      </c>
      <c r="D79" s="1">
        <v>0</v>
      </c>
      <c r="E79" s="1">
        <v>864605</v>
      </c>
      <c r="F79" s="1">
        <v>83.4</v>
      </c>
      <c r="G79" s="1">
        <v>290585</v>
      </c>
      <c r="H79" s="1">
        <v>193509.5</v>
      </c>
      <c r="I79" s="1">
        <v>0</v>
      </c>
      <c r="J79" s="1">
        <v>672000</v>
      </c>
      <c r="K79" s="1">
        <v>0</v>
      </c>
      <c r="L79" s="1">
        <v>0</v>
      </c>
      <c r="M79" s="1">
        <v>0</v>
      </c>
      <c r="N79" s="1">
        <v>2020782.9</v>
      </c>
      <c r="O79" s="1">
        <v>-2247317.3790000002</v>
      </c>
      <c r="P79" s="1">
        <v>-226534.47899999999</v>
      </c>
    </row>
    <row r="80" spans="1:16">
      <c r="A80" s="6">
        <v>77</v>
      </c>
      <c r="B80" s="1" t="s">
        <v>23</v>
      </c>
      <c r="C80" s="2">
        <f>D80+J80</f>
        <v>1891520</v>
      </c>
      <c r="D80" s="1">
        <v>0</v>
      </c>
      <c r="E80" s="1">
        <v>1459482.51</v>
      </c>
      <c r="F80" s="1">
        <v>54811.5</v>
      </c>
      <c r="G80" s="1">
        <v>496256.7</v>
      </c>
      <c r="H80" s="1">
        <v>320876.90000000002</v>
      </c>
      <c r="I80" s="1">
        <v>0</v>
      </c>
      <c r="J80" s="1">
        <v>1891520</v>
      </c>
      <c r="K80" s="1">
        <v>0</v>
      </c>
      <c r="L80" s="1">
        <v>0</v>
      </c>
      <c r="M80" s="1">
        <v>0</v>
      </c>
      <c r="N80" s="1">
        <v>4222947.6100000003</v>
      </c>
      <c r="O80" s="1">
        <v>-3012327.9789999998</v>
      </c>
      <c r="P80" s="1">
        <v>1210619.6310000001</v>
      </c>
    </row>
    <row r="81" spans="1:16">
      <c r="A81" s="6">
        <v>78</v>
      </c>
      <c r="B81" s="1" t="s">
        <v>55</v>
      </c>
      <c r="C81" s="2">
        <f>D81+J81</f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-46736.758000000002</v>
      </c>
      <c r="P81" s="1">
        <v>-46736.758000000002</v>
      </c>
    </row>
    <row r="82" spans="1:16">
      <c r="A82" s="6">
        <v>79</v>
      </c>
      <c r="B82" s="1" t="s">
        <v>77</v>
      </c>
      <c r="C82" s="2">
        <f>D82+J82</f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-7417.5469999999996</v>
      </c>
      <c r="P82" s="1">
        <v>-7417.5469999999996</v>
      </c>
    </row>
    <row r="83" spans="1:16">
      <c r="A83" s="6">
        <v>80</v>
      </c>
      <c r="B83" s="1" t="s">
        <v>106</v>
      </c>
      <c r="C83" s="2">
        <f>D83+J83</f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-4743.2659999999996</v>
      </c>
      <c r="P83" s="1">
        <v>-4743.2659999999996</v>
      </c>
    </row>
    <row r="84" spans="1:16">
      <c r="A84" s="6">
        <v>81</v>
      </c>
      <c r="B84" s="1" t="s">
        <v>84</v>
      </c>
      <c r="C84" s="2">
        <f>D84+J84</f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-66.37</v>
      </c>
      <c r="P84" s="1">
        <v>-66.37</v>
      </c>
    </row>
    <row r="85" spans="1:16">
      <c r="A85" s="6">
        <v>82</v>
      </c>
      <c r="B85" s="1" t="s">
        <v>98</v>
      </c>
      <c r="C85" s="2">
        <f>D85+J85</f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-28969.311000000002</v>
      </c>
      <c r="P85" s="1">
        <v>-28969.311000000002</v>
      </c>
    </row>
    <row r="86" spans="1:16">
      <c r="A86" s="6">
        <v>83</v>
      </c>
      <c r="B86" s="1" t="s">
        <v>38</v>
      </c>
      <c r="C86" s="2">
        <f>D86+J86</f>
        <v>0</v>
      </c>
      <c r="D86" s="1">
        <v>0</v>
      </c>
      <c r="E86" s="1">
        <v>373269.52</v>
      </c>
      <c r="F86" s="1">
        <v>88251.15</v>
      </c>
      <c r="G86" s="1">
        <v>159069.9</v>
      </c>
      <c r="H86" s="1">
        <v>122849.4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743439.97</v>
      </c>
      <c r="O86" s="1">
        <v>-1098225.7779999999</v>
      </c>
      <c r="P86" s="1">
        <v>-354785.80800000002</v>
      </c>
    </row>
    <row r="87" spans="1:16">
      <c r="A87" s="6">
        <v>84</v>
      </c>
      <c r="B87" s="1" t="s">
        <v>27</v>
      </c>
      <c r="C87" s="2">
        <f>D87+J87</f>
        <v>1348320</v>
      </c>
      <c r="D87" s="1">
        <v>0</v>
      </c>
      <c r="E87" s="1">
        <v>450399.24</v>
      </c>
      <c r="F87" s="1">
        <v>15430.65</v>
      </c>
      <c r="G87" s="1">
        <v>109849.5</v>
      </c>
      <c r="H87" s="1">
        <v>102703.3</v>
      </c>
      <c r="I87" s="1">
        <v>0</v>
      </c>
      <c r="J87" s="1">
        <v>1348320</v>
      </c>
      <c r="K87" s="1">
        <v>0</v>
      </c>
      <c r="L87" s="1">
        <v>0</v>
      </c>
      <c r="M87" s="1">
        <v>0</v>
      </c>
      <c r="N87" s="1">
        <v>2026702.69</v>
      </c>
      <c r="O87" s="1">
        <v>-802520.84600000002</v>
      </c>
      <c r="P87" s="1">
        <v>1224181.844</v>
      </c>
    </row>
    <row r="88" spans="1:16">
      <c r="A88" s="6">
        <v>85</v>
      </c>
      <c r="B88" s="1" t="s">
        <v>87</v>
      </c>
      <c r="C88" s="2">
        <f>D88+J88</f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-10806.414000000001</v>
      </c>
      <c r="P88" s="1">
        <v>-10806.414000000001</v>
      </c>
    </row>
    <row r="89" spans="1:16">
      <c r="A89" s="6">
        <v>86</v>
      </c>
      <c r="B89" s="1" t="s">
        <v>25</v>
      </c>
      <c r="C89" s="2">
        <f>D89+J89</f>
        <v>1642560</v>
      </c>
      <c r="D89" s="1">
        <v>0</v>
      </c>
      <c r="E89" s="1">
        <v>1061814.49</v>
      </c>
      <c r="F89" s="1">
        <v>146142.45000000001</v>
      </c>
      <c r="G89" s="1">
        <v>316179.59999999998</v>
      </c>
      <c r="H89" s="1">
        <v>211608.2</v>
      </c>
      <c r="I89" s="1">
        <v>0</v>
      </c>
      <c r="J89" s="1">
        <v>1642560</v>
      </c>
      <c r="K89" s="1">
        <v>0</v>
      </c>
      <c r="L89" s="1">
        <v>0</v>
      </c>
      <c r="M89" s="1">
        <v>0</v>
      </c>
      <c r="N89" s="1">
        <v>3378304.74</v>
      </c>
      <c r="O89" s="1">
        <v>-1876945.375</v>
      </c>
      <c r="P89" s="1">
        <v>1501359.365</v>
      </c>
    </row>
    <row r="90" spans="1:16">
      <c r="A90" s="6">
        <v>87</v>
      </c>
      <c r="B90" s="1" t="s">
        <v>37</v>
      </c>
      <c r="C90" s="2">
        <f>D90+J90</f>
        <v>547520</v>
      </c>
      <c r="D90" s="1">
        <v>0</v>
      </c>
      <c r="E90" s="1">
        <v>1419139.75</v>
      </c>
      <c r="F90" s="1">
        <v>8431.65</v>
      </c>
      <c r="G90" s="1">
        <v>421327.5</v>
      </c>
      <c r="H90" s="1">
        <v>306089.3</v>
      </c>
      <c r="I90" s="1">
        <v>0</v>
      </c>
      <c r="J90" s="1">
        <v>547520</v>
      </c>
      <c r="K90" s="1">
        <v>0</v>
      </c>
      <c r="L90" s="1">
        <v>0</v>
      </c>
      <c r="M90" s="1">
        <v>0</v>
      </c>
      <c r="N90" s="1">
        <v>2702508.2</v>
      </c>
      <c r="O90" s="1">
        <v>-2877003.5789999999</v>
      </c>
      <c r="P90" s="1">
        <v>-174495.37899999999</v>
      </c>
    </row>
    <row r="91" spans="1:16">
      <c r="A91" s="6">
        <v>88</v>
      </c>
      <c r="B91" s="1" t="s">
        <v>67</v>
      </c>
      <c r="C91" s="2">
        <f>D91+J91</f>
        <v>473520</v>
      </c>
      <c r="D91" s="1">
        <v>473520</v>
      </c>
      <c r="E91" s="1">
        <v>99396.03</v>
      </c>
      <c r="F91" s="1">
        <v>422.25</v>
      </c>
      <c r="G91" s="1">
        <v>21618.16</v>
      </c>
      <c r="H91" s="1">
        <v>16833.8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611790.24</v>
      </c>
      <c r="O91" s="1">
        <v>-460180.071</v>
      </c>
      <c r="P91" s="1">
        <v>151610.16899999999</v>
      </c>
    </row>
    <row r="92" spans="1:16">
      <c r="A92" s="6">
        <v>89</v>
      </c>
      <c r="B92" s="1" t="s">
        <v>39</v>
      </c>
      <c r="C92" s="2">
        <f>D92+J92</f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</row>
    <row r="93" spans="1:16">
      <c r="A93" s="6">
        <v>90</v>
      </c>
      <c r="B93" s="1" t="s">
        <v>70</v>
      </c>
      <c r="C93" s="2">
        <f>D93+J93</f>
        <v>68380</v>
      </c>
      <c r="D93" s="1">
        <v>68380</v>
      </c>
      <c r="E93" s="1">
        <v>50220.71</v>
      </c>
      <c r="F93" s="1">
        <v>182.7</v>
      </c>
      <c r="G93" s="1">
        <v>3471.02</v>
      </c>
      <c r="H93" s="1">
        <v>2903.1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125157.53</v>
      </c>
      <c r="O93" s="1">
        <v>-143543.19899999999</v>
      </c>
      <c r="P93" s="1">
        <v>-18385.669000000002</v>
      </c>
    </row>
    <row r="94" spans="1:16">
      <c r="A94" s="6">
        <v>91</v>
      </c>
      <c r="B94" s="1" t="s">
        <v>66</v>
      </c>
      <c r="C94" s="2">
        <f>D94+J94</f>
        <v>851250</v>
      </c>
      <c r="D94" s="1">
        <v>851250</v>
      </c>
      <c r="E94" s="1">
        <v>45480.65</v>
      </c>
      <c r="F94" s="1">
        <v>26699.25</v>
      </c>
      <c r="G94" s="1">
        <v>35027.230000000003</v>
      </c>
      <c r="H94" s="1">
        <v>30284.1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988741.23</v>
      </c>
      <c r="O94" s="1">
        <v>-577023.60600000003</v>
      </c>
      <c r="P94" s="1">
        <v>411717.62400000001</v>
      </c>
    </row>
    <row r="95" spans="1:16">
      <c r="A95" s="6">
        <v>92</v>
      </c>
      <c r="B95" s="1" t="s">
        <v>107</v>
      </c>
      <c r="C95" s="2">
        <f>D95+J95</f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-51094.519</v>
      </c>
      <c r="P95" s="1">
        <v>-51094.519</v>
      </c>
    </row>
    <row r="96" spans="1:16">
      <c r="A96" s="6">
        <v>93</v>
      </c>
      <c r="B96" s="1" t="s">
        <v>103</v>
      </c>
      <c r="C96" s="2">
        <f>D96+J96</f>
        <v>0</v>
      </c>
      <c r="D96" s="1">
        <v>0</v>
      </c>
      <c r="E96" s="1">
        <v>0</v>
      </c>
      <c r="F96" s="1">
        <v>28.05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28.05</v>
      </c>
      <c r="O96" s="1">
        <v>-242189.66800000001</v>
      </c>
      <c r="P96" s="1">
        <v>-242161.61900000001</v>
      </c>
    </row>
    <row r="97" spans="1:17" s="5" customFormat="1">
      <c r="A97" s="6">
        <v>94</v>
      </c>
      <c r="B97" s="1" t="s">
        <v>102</v>
      </c>
      <c r="C97" s="2">
        <f>D97+J97</f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-19577.473000000002</v>
      </c>
      <c r="P97" s="1">
        <v>-19577.473000000002</v>
      </c>
      <c r="Q97"/>
    </row>
    <row r="98" spans="1:17">
      <c r="A98" s="6">
        <v>95</v>
      </c>
      <c r="B98" s="1" t="s">
        <v>110</v>
      </c>
      <c r="C98" s="2">
        <f>D98+J98</f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 t="s">
        <v>111</v>
      </c>
      <c r="L98" s="1" t="s">
        <v>111</v>
      </c>
      <c r="M98" s="1" t="s">
        <v>111</v>
      </c>
      <c r="N98" s="1">
        <f>[1]Sheet1!$L$97</f>
        <v>-1868511.96</v>
      </c>
      <c r="O98" s="1">
        <v>0</v>
      </c>
      <c r="P98" s="1">
        <f>[1]Sheet1!$L$97-1868511.96</f>
        <v>-3737023.92</v>
      </c>
    </row>
    <row r="99" spans="1:17">
      <c r="A99" s="6">
        <v>96</v>
      </c>
      <c r="B99" s="4" t="s">
        <v>112</v>
      </c>
      <c r="C99" s="3">
        <f>D99+J99</f>
        <v>25366182.800000001</v>
      </c>
      <c r="D99" s="4">
        <v>8505922.8000000007</v>
      </c>
      <c r="E99" s="4">
        <v>17164786.940000001</v>
      </c>
      <c r="F99" s="4">
        <v>705540.15</v>
      </c>
      <c r="G99" s="4">
        <v>5899718.7199999997</v>
      </c>
      <c r="H99" s="4">
        <v>3563741.4999999902</v>
      </c>
      <c r="I99" s="4">
        <v>200000</v>
      </c>
      <c r="J99" s="4">
        <v>16860260</v>
      </c>
      <c r="K99" s="4">
        <v>0</v>
      </c>
      <c r="L99" s="4">
        <v>0</v>
      </c>
      <c r="M99" s="4">
        <v>0</v>
      </c>
      <c r="N99" s="4">
        <v>51031458.149999999</v>
      </c>
      <c r="O99" s="4">
        <v>-51031458.149999999</v>
      </c>
      <c r="P99" s="4">
        <v>-1868511.96</v>
      </c>
      <c r="Q99" s="5"/>
    </row>
  </sheetData>
  <autoFilter ref="B3:Q3">
    <sortState ref="B4:Q99">
      <sortCondition ref="B3"/>
    </sortState>
  </autoFilter>
  <mergeCells count="1">
    <mergeCell ref="B1:J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CN=李夏/OU=市场监管处/O=serchzma01</cp:lastModifiedBy>
  <dcterms:created xsi:type="dcterms:W3CDTF">2021-04-25T04:59:00Z</dcterms:created>
  <dcterms:modified xsi:type="dcterms:W3CDTF">2021-04-26T03:24:36Z</dcterms:modified>
</cp:coreProperties>
</file>