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<sst xmlns="http://schemas.openxmlformats.org/spreadsheetml/2006/main" count="182" uniqueCount="142">
  <si>
    <t>2023年2月考核费用分项月报</t>
  </si>
  <si>
    <t>电厂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</si>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</sst>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119"/>
  <sheetViews>
    <sheetView tabSelected="1" zoomScale="60" zoomScaleNormal="60" topLeftCell="L1" workbookViewId="0">
      <selection activeCell="AN130" sqref="AN130"/>
    </sheetView>
  </sheetViews>
  <sheetFormatPr defaultColWidth="9" defaultRowHeight="13.5"/>
  <cols>
    <col min="1" max="1" width="46.5" style="2" customWidth="1"/>
    <col min="2" max="2" width="12.25" style="2" customWidth="1"/>
    <col min="3" max="3" width="11.625" style="2" customWidth="1"/>
    <col min="4" max="4" width="12.25" style="2" customWidth="1"/>
    <col min="5" max="5" width="9.125" style="2" customWidth="1"/>
    <col min="6" max="6" width="12.25" style="2" customWidth="1"/>
    <col min="7" max="7" width="9.125" style="2" customWidth="1"/>
    <col min="8" max="8" width="12.25" style="2" customWidth="1"/>
    <col min="9" max="9" width="9.125" style="2" customWidth="1"/>
    <col min="10" max="10" width="12.25" style="2" customWidth="1"/>
    <col min="11" max="11" width="9.125" style="2" customWidth="1"/>
    <col min="12" max="12" width="12.25" style="2" customWidth="1"/>
    <col min="13" max="13" width="9.125" style="2" customWidth="1"/>
    <col min="14" max="14" width="12.25" style="2" customWidth="1"/>
    <col min="15" max="15" width="9.5" style="2" customWidth="1"/>
    <col min="16" max="16" width="12.25" style="2" customWidth="1"/>
    <col min="17" max="17" width="9.125" style="2" customWidth="1"/>
    <col min="18" max="18" width="12.25" style="2" customWidth="1"/>
    <col min="19" max="19" width="9.125" style="2" customWidth="1"/>
    <col min="20" max="20" width="12.25" style="2" customWidth="1"/>
    <col min="21" max="21" width="9.125" style="2" customWidth="1"/>
    <col min="22" max="22" width="12.25" style="2" customWidth="1"/>
    <col min="23" max="23" width="10.5" style="2" customWidth="1"/>
    <col min="24" max="24" width="12.25" style="2" customWidth="1"/>
    <col min="25" max="25" width="10.5" style="2" customWidth="1"/>
    <col min="26" max="26" width="12.25" style="2" customWidth="1"/>
    <col min="27" max="27" width="14.125" style="2" customWidth="1"/>
    <col min="28" max="28" width="12.25" style="2" customWidth="1"/>
    <col min="29" max="29" width="9.5" style="2" customWidth="1"/>
    <col min="30" max="30" width="12.25" style="2" customWidth="1"/>
    <col min="31" max="31" width="9.125" style="2" customWidth="1"/>
    <col min="32" max="32" width="12.25" style="2" customWidth="1"/>
    <col min="33" max="33" width="10.5" style="2" customWidth="1"/>
    <col min="34" max="34" width="12.25" style="2" customWidth="1"/>
    <col min="35" max="35" width="11.625" style="2" customWidth="1"/>
    <col min="36" max="36" width="12.25" style="2" customWidth="1"/>
    <col min="37" max="37" width="9.125" style="2" customWidth="1"/>
    <col min="38" max="38" width="21.375" style="2" customWidth="1"/>
    <col min="39" max="39" width="9.125" style="2" customWidth="1"/>
    <col min="40" max="40" width="12.25" style="2" customWidth="1"/>
    <col min="41" max="41" width="10.5" style="2" customWidth="1"/>
    <col min="42" max="42" width="12.25" style="2" customWidth="1"/>
    <col min="43" max="43" width="9.125" style="2" customWidth="1"/>
    <col min="44" max="44" width="12.625" style="2"/>
    <col min="45" max="16384" width="9" style="2"/>
  </cols>
  <sheetData>
    <row r="1" ht="31" customHeight="1" spans="1:4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="1" customFormat="1" spans="1:44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4" t="s">
        <v>6</v>
      </c>
      <c r="K2" s="4"/>
      <c r="L2" s="4" t="s">
        <v>7</v>
      </c>
      <c r="M2" s="4"/>
      <c r="N2" s="4" t="s">
        <v>8</v>
      </c>
      <c r="O2" s="4"/>
      <c r="P2" s="4" t="s">
        <v>9</v>
      </c>
      <c r="Q2" s="4"/>
      <c r="R2" s="4" t="s">
        <v>10</v>
      </c>
      <c r="S2" s="4"/>
      <c r="T2" s="4" t="s">
        <v>11</v>
      </c>
      <c r="U2" s="4"/>
      <c r="V2" s="4" t="s">
        <v>12</v>
      </c>
      <c r="W2" s="4"/>
      <c r="X2" s="4" t="s">
        <v>13</v>
      </c>
      <c r="Y2" s="4"/>
      <c r="Z2" s="4" t="s">
        <v>14</v>
      </c>
      <c r="AA2" s="4"/>
      <c r="AB2" s="4" t="s">
        <v>15</v>
      </c>
      <c r="AC2" s="4"/>
      <c r="AD2" s="4" t="s">
        <v>16</v>
      </c>
      <c r="AE2" s="4"/>
      <c r="AF2" s="4" t="s">
        <v>17</v>
      </c>
      <c r="AG2" s="4"/>
      <c r="AH2" s="4" t="s">
        <v>18</v>
      </c>
      <c r="AI2" s="4"/>
      <c r="AJ2" s="4" t="s">
        <v>19</v>
      </c>
      <c r="AK2" s="4"/>
      <c r="AL2" s="4" t="s">
        <v>20</v>
      </c>
      <c r="AM2" s="4"/>
      <c r="AN2" s="4" t="s">
        <v>21</v>
      </c>
      <c r="AO2" s="4"/>
      <c r="AP2" s="4" t="s">
        <v>22</v>
      </c>
      <c r="AQ2" s="4"/>
      <c r="AR2" s="10" t="s">
        <v>23</v>
      </c>
    </row>
    <row r="3" s="1" customFormat="1" spans="1:44">
      <c r="A3" s="5"/>
      <c r="B3" s="4" t="s">
        <v>24</v>
      </c>
      <c r="C3" s="4" t="s">
        <v>25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 t="s">
        <v>25</v>
      </c>
      <c r="L3" s="4" t="s">
        <v>24</v>
      </c>
      <c r="M3" s="4" t="s">
        <v>25</v>
      </c>
      <c r="N3" s="4" t="s">
        <v>24</v>
      </c>
      <c r="O3" s="4" t="s">
        <v>25</v>
      </c>
      <c r="P3" s="4" t="s">
        <v>24</v>
      </c>
      <c r="Q3" s="4" t="s">
        <v>25</v>
      </c>
      <c r="R3" s="4" t="s">
        <v>24</v>
      </c>
      <c r="S3" s="4" t="s">
        <v>25</v>
      </c>
      <c r="T3" s="4" t="s">
        <v>24</v>
      </c>
      <c r="U3" s="4" t="s">
        <v>25</v>
      </c>
      <c r="V3" s="4" t="s">
        <v>24</v>
      </c>
      <c r="W3" s="4" t="s">
        <v>25</v>
      </c>
      <c r="X3" s="4" t="s">
        <v>24</v>
      </c>
      <c r="Y3" s="4" t="s">
        <v>25</v>
      </c>
      <c r="Z3" s="4" t="s">
        <v>24</v>
      </c>
      <c r="AA3" s="4" t="s">
        <v>25</v>
      </c>
      <c r="AB3" s="4" t="s">
        <v>24</v>
      </c>
      <c r="AC3" s="4" t="s">
        <v>25</v>
      </c>
      <c r="AD3" s="4" t="s">
        <v>24</v>
      </c>
      <c r="AE3" s="4" t="s">
        <v>25</v>
      </c>
      <c r="AF3" s="4" t="s">
        <v>24</v>
      </c>
      <c r="AG3" s="4" t="s">
        <v>25</v>
      </c>
      <c r="AH3" s="4" t="s">
        <v>24</v>
      </c>
      <c r="AI3" s="4" t="s">
        <v>25</v>
      </c>
      <c r="AJ3" s="4" t="s">
        <v>24</v>
      </c>
      <c r="AK3" s="4" t="s">
        <v>25</v>
      </c>
      <c r="AL3" s="4" t="s">
        <v>24</v>
      </c>
      <c r="AM3" s="4" t="s">
        <v>25</v>
      </c>
      <c r="AN3" s="4" t="s">
        <v>24</v>
      </c>
      <c r="AO3" s="4" t="s">
        <v>25</v>
      </c>
      <c r="AP3" s="4" t="s">
        <v>24</v>
      </c>
      <c r="AQ3" s="4" t="s">
        <v>25</v>
      </c>
      <c r="AR3" s="11"/>
    </row>
    <row r="4" spans="1:44">
      <c r="A4" s="6" t="s">
        <v>26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710</v>
      </c>
      <c r="W4" s="7">
        <v>294863</v>
      </c>
      <c r="X4" s="7">
        <v>8.4731</v>
      </c>
      <c r="Y4" s="7">
        <v>3518.88</v>
      </c>
      <c r="Z4" s="7">
        <v>859.82</v>
      </c>
      <c r="AA4" s="7">
        <v>357082.4</v>
      </c>
      <c r="AB4" s="7">
        <v>15.12</v>
      </c>
      <c r="AC4" s="7">
        <v>6277.96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12">
        <f t="shared" ref="AR4:AR35" si="0">G4+W4+Y4+AA4+AC4+AE4+AG4+AO4</f>
        <v>661742.24</v>
      </c>
    </row>
    <row r="5" spans="1:44">
      <c r="A5" s="8" t="s">
        <v>27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10</v>
      </c>
      <c r="W5" s="9">
        <v>4153</v>
      </c>
      <c r="X5" s="9">
        <v>28.6902</v>
      </c>
      <c r="Y5" s="9">
        <v>11915.02</v>
      </c>
      <c r="Z5" s="9">
        <v>333.38</v>
      </c>
      <c r="AA5" s="9">
        <v>138451.05</v>
      </c>
      <c r="AB5" s="9">
        <v>5.59</v>
      </c>
      <c r="AC5" s="9">
        <v>2321.98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12">
        <f t="shared" si="0"/>
        <v>156841.05</v>
      </c>
    </row>
    <row r="6" spans="1:44">
      <c r="A6" s="8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180</v>
      </c>
      <c r="W6" s="9">
        <v>74754</v>
      </c>
      <c r="X6" s="9">
        <v>38.7139</v>
      </c>
      <c r="Y6" s="9">
        <v>16077.89</v>
      </c>
      <c r="Z6" s="9">
        <v>133.03</v>
      </c>
      <c r="AA6" s="9">
        <v>55249.02</v>
      </c>
      <c r="AB6" s="9">
        <v>17.86</v>
      </c>
      <c r="AC6" s="9">
        <v>7417.96</v>
      </c>
      <c r="AD6" s="9">
        <v>0</v>
      </c>
      <c r="AE6" s="9">
        <v>0</v>
      </c>
      <c r="AF6" s="9">
        <v>2520</v>
      </c>
      <c r="AG6" s="9">
        <v>1046556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12">
        <f t="shared" si="0"/>
        <v>1200054.87</v>
      </c>
    </row>
    <row r="7" spans="1:44">
      <c r="A7" s="8" t="s">
        <v>29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195.879</v>
      </c>
      <c r="Y7" s="9">
        <v>81348.53</v>
      </c>
      <c r="Z7" s="9">
        <v>524.51</v>
      </c>
      <c r="AA7" s="9">
        <v>217828.58</v>
      </c>
      <c r="AB7" s="9">
        <v>438.24</v>
      </c>
      <c r="AC7" s="9">
        <v>182002.23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12">
        <f t="shared" si="0"/>
        <v>481179.34</v>
      </c>
    </row>
    <row r="8" spans="1:44">
      <c r="A8" s="8" t="s">
        <v>30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274.11</v>
      </c>
      <c r="W8" s="9">
        <v>113838.47</v>
      </c>
      <c r="X8" s="9">
        <v>27.7813</v>
      </c>
      <c r="Y8" s="9">
        <v>11537.57</v>
      </c>
      <c r="Z8" s="9">
        <v>842.56</v>
      </c>
      <c r="AA8" s="9">
        <v>349914.3</v>
      </c>
      <c r="AB8" s="9">
        <v>13.41</v>
      </c>
      <c r="AC8" s="9">
        <v>5568.97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12">
        <f t="shared" si="0"/>
        <v>480859.31</v>
      </c>
    </row>
    <row r="9" spans="1:44">
      <c r="A9" s="8" t="s">
        <v>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169</v>
      </c>
      <c r="W9" s="9">
        <v>70185.7</v>
      </c>
      <c r="X9" s="9">
        <v>99.392</v>
      </c>
      <c r="Y9" s="9">
        <v>41277.51</v>
      </c>
      <c r="Z9" s="9">
        <v>2338.77</v>
      </c>
      <c r="AA9" s="9">
        <v>971289</v>
      </c>
      <c r="AB9" s="9">
        <v>3.96</v>
      </c>
      <c r="AC9" s="9">
        <v>1644.59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12">
        <f t="shared" si="0"/>
        <v>1084396.8</v>
      </c>
    </row>
    <row r="10" spans="1:44">
      <c r="A10" s="8" t="s">
        <v>32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352</v>
      </c>
      <c r="W10" s="9">
        <v>146185.6</v>
      </c>
      <c r="X10" s="9">
        <v>75.8587</v>
      </c>
      <c r="Y10" s="9">
        <v>31504.1</v>
      </c>
      <c r="Z10" s="9">
        <v>440.02</v>
      </c>
      <c r="AA10" s="9">
        <v>182738.22</v>
      </c>
      <c r="AB10" s="9">
        <v>3.72</v>
      </c>
      <c r="AC10" s="9">
        <v>1543.6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12">
        <f t="shared" si="0"/>
        <v>361971.52</v>
      </c>
    </row>
    <row r="11" spans="1:44">
      <c r="A11" s="8" t="s">
        <v>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417</v>
      </c>
      <c r="W11" s="9">
        <v>173180.1</v>
      </c>
      <c r="X11" s="9">
        <v>165.618</v>
      </c>
      <c r="Y11" s="9">
        <v>68781.17</v>
      </c>
      <c r="Z11" s="9">
        <v>2138.29</v>
      </c>
      <c r="AA11" s="9">
        <v>888030.1</v>
      </c>
      <c r="AB11" s="9">
        <v>334.99</v>
      </c>
      <c r="AC11" s="9">
        <v>139121.29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12">
        <f t="shared" si="0"/>
        <v>1269112.66</v>
      </c>
    </row>
    <row r="12" spans="1:44">
      <c r="A12" s="8" t="s">
        <v>34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52</v>
      </c>
      <c r="W12" s="9">
        <v>21595.6</v>
      </c>
      <c r="X12" s="9">
        <v>34.5839</v>
      </c>
      <c r="Y12" s="9">
        <v>14362.7</v>
      </c>
      <c r="Z12" s="9">
        <v>314.62</v>
      </c>
      <c r="AA12" s="9">
        <v>130660.85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12">
        <f t="shared" si="0"/>
        <v>166619.15</v>
      </c>
    </row>
    <row r="13" s="2" customFormat="1" spans="1:44">
      <c r="A13" s="8" t="s">
        <v>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12.56</v>
      </c>
      <c r="W13" s="9">
        <v>5218.04</v>
      </c>
      <c r="X13" s="9">
        <v>98.8848</v>
      </c>
      <c r="Y13" s="9">
        <v>41066.86</v>
      </c>
      <c r="Z13" s="9">
        <v>0</v>
      </c>
      <c r="AA13" s="9">
        <v>0</v>
      </c>
      <c r="AB13" s="9">
        <v>108.11</v>
      </c>
      <c r="AC13" s="9">
        <v>44899.76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12">
        <v>0</v>
      </c>
    </row>
    <row r="14" spans="1:44">
      <c r="A14" s="8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737</v>
      </c>
      <c r="W14" s="9">
        <v>306076.1</v>
      </c>
      <c r="X14" s="9">
        <v>316.9485</v>
      </c>
      <c r="Y14" s="9">
        <v>131628.7</v>
      </c>
      <c r="Z14" s="9">
        <v>2355.34</v>
      </c>
      <c r="AA14" s="9">
        <v>978172.25</v>
      </c>
      <c r="AB14" s="9">
        <v>1037.57</v>
      </c>
      <c r="AC14" s="9">
        <v>430903.48</v>
      </c>
      <c r="AD14" s="9">
        <v>0</v>
      </c>
      <c r="AE14" s="9">
        <v>0</v>
      </c>
      <c r="AF14" s="9">
        <v>1584</v>
      </c>
      <c r="AG14" s="9">
        <v>657835.2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12">
        <f t="shared" si="0"/>
        <v>2504615.73</v>
      </c>
    </row>
    <row r="15" spans="1:44">
      <c r="A15" s="8" t="s">
        <v>37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55</v>
      </c>
      <c r="W15" s="9">
        <v>22841.5</v>
      </c>
      <c r="X15" s="9">
        <v>71.5144</v>
      </c>
      <c r="Y15" s="9">
        <v>29699.92</v>
      </c>
      <c r="Z15" s="9">
        <v>638.31</v>
      </c>
      <c r="AA15" s="9">
        <v>265090.56</v>
      </c>
      <c r="AB15" s="9">
        <v>19.74</v>
      </c>
      <c r="AC15" s="9">
        <v>8196.1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12">
        <f t="shared" si="0"/>
        <v>325828.08</v>
      </c>
    </row>
    <row r="16" spans="1:44">
      <c r="A16" s="8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164.8</v>
      </c>
      <c r="W16" s="9">
        <v>68441.44</v>
      </c>
      <c r="X16" s="9">
        <v>253.0556</v>
      </c>
      <c r="Y16" s="9">
        <v>105094.01</v>
      </c>
      <c r="Z16" s="9">
        <v>2194.52</v>
      </c>
      <c r="AA16" s="9">
        <v>911384.1</v>
      </c>
      <c r="AB16" s="9">
        <v>14.87</v>
      </c>
      <c r="AC16" s="9">
        <v>6177.06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12">
        <f t="shared" si="0"/>
        <v>1091096.61</v>
      </c>
    </row>
    <row r="17" spans="1:44">
      <c r="A17" s="8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16</v>
      </c>
      <c r="W17" s="9">
        <v>6644.8</v>
      </c>
      <c r="X17" s="9">
        <v>351.4792</v>
      </c>
      <c r="Y17" s="9">
        <v>145969.32</v>
      </c>
      <c r="Z17" s="9">
        <v>584.51</v>
      </c>
      <c r="AA17" s="9">
        <v>242747</v>
      </c>
      <c r="AB17" s="9">
        <v>20.56</v>
      </c>
      <c r="AC17" s="9">
        <v>8537.81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12">
        <f t="shared" si="0"/>
        <v>403898.93</v>
      </c>
    </row>
    <row r="18" spans="1:44">
      <c r="A18" s="8" t="s">
        <v>40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262</v>
      </c>
      <c r="W18" s="9">
        <v>108808.6</v>
      </c>
      <c r="X18" s="9">
        <v>257.9955</v>
      </c>
      <c r="Y18" s="9">
        <v>107145.51</v>
      </c>
      <c r="Z18" s="9">
        <v>1330.31</v>
      </c>
      <c r="AA18" s="9">
        <v>552476.5</v>
      </c>
      <c r="AB18" s="9">
        <v>95.86</v>
      </c>
      <c r="AC18" s="9">
        <v>39810.74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12">
        <f t="shared" si="0"/>
        <v>808241.35</v>
      </c>
    </row>
    <row r="19" spans="1:44">
      <c r="A19" s="8" t="s">
        <v>41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42</v>
      </c>
      <c r="W19" s="9">
        <v>17442.6</v>
      </c>
      <c r="X19" s="9">
        <v>48.0094</v>
      </c>
      <c r="Y19" s="9">
        <v>19938.32</v>
      </c>
      <c r="Z19" s="9">
        <v>867.09</v>
      </c>
      <c r="AA19" s="9">
        <v>360101.66</v>
      </c>
      <c r="AB19" s="9">
        <v>36.79</v>
      </c>
      <c r="AC19" s="9">
        <v>15278.1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12">
        <f t="shared" si="0"/>
        <v>412760.68</v>
      </c>
    </row>
    <row r="20" spans="1:44">
      <c r="A20" s="8" t="s">
        <v>42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71</v>
      </c>
      <c r="W20" s="9">
        <v>29486.3</v>
      </c>
      <c r="X20" s="9">
        <v>106.8659</v>
      </c>
      <c r="Y20" s="9">
        <v>44381.42</v>
      </c>
      <c r="Z20" s="9">
        <v>424.23</v>
      </c>
      <c r="AA20" s="9">
        <v>176180.64</v>
      </c>
      <c r="AB20" s="9">
        <v>173.64</v>
      </c>
      <c r="AC20" s="9">
        <v>72114.62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12">
        <f t="shared" si="0"/>
        <v>322162.98</v>
      </c>
    </row>
    <row r="21" s="2" customFormat="1" spans="1:44">
      <c r="A21" s="8" t="s">
        <v>43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104.81</v>
      </c>
      <c r="W21" s="9">
        <v>43525.93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12">
        <v>0</v>
      </c>
    </row>
    <row r="22" spans="1:44">
      <c r="A22" s="8" t="s">
        <v>44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50.8389</v>
      </c>
      <c r="Y22" s="9">
        <v>21113.39</v>
      </c>
      <c r="Z22" s="9">
        <v>1773.58</v>
      </c>
      <c r="AA22" s="9">
        <v>736568.56</v>
      </c>
      <c r="AB22" s="9">
        <v>3.67</v>
      </c>
      <c r="AC22" s="9">
        <v>1524.57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12">
        <f t="shared" si="0"/>
        <v>759206.52</v>
      </c>
    </row>
    <row r="23" spans="1:44">
      <c r="A23" s="8" t="s">
        <v>45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18</v>
      </c>
      <c r="W23" s="9">
        <v>7475.4</v>
      </c>
      <c r="X23" s="9">
        <v>73.0273</v>
      </c>
      <c r="Y23" s="9">
        <v>30328.23</v>
      </c>
      <c r="Z23" s="9">
        <v>1376.87</v>
      </c>
      <c r="AA23" s="9">
        <v>571814.5</v>
      </c>
      <c r="AB23" s="9">
        <v>7.6</v>
      </c>
      <c r="AC23" s="9">
        <v>3156.51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12">
        <f t="shared" si="0"/>
        <v>612774.64</v>
      </c>
    </row>
    <row r="24" spans="1:44">
      <c r="A24" s="8" t="s">
        <v>46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220</v>
      </c>
      <c r="W24" s="9">
        <v>91366</v>
      </c>
      <c r="X24" s="9">
        <v>97.2134</v>
      </c>
      <c r="Y24" s="9">
        <v>40372.72</v>
      </c>
      <c r="Z24" s="9">
        <v>1689.81</v>
      </c>
      <c r="AA24" s="9">
        <v>701779.75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12">
        <f t="shared" si="0"/>
        <v>833518.47</v>
      </c>
    </row>
    <row r="25" spans="1:44">
      <c r="A25" s="8" t="s">
        <v>47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328</v>
      </c>
      <c r="W25" s="9">
        <v>136218.4</v>
      </c>
      <c r="X25" s="9">
        <v>185.6191</v>
      </c>
      <c r="Y25" s="9">
        <v>77087.62</v>
      </c>
      <c r="Z25" s="9">
        <v>2595.84</v>
      </c>
      <c r="AA25" s="9">
        <v>1078053.1</v>
      </c>
      <c r="AB25" s="9">
        <v>12.37</v>
      </c>
      <c r="AC25" s="9">
        <v>5136.58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12">
        <f t="shared" si="0"/>
        <v>1296495.7</v>
      </c>
    </row>
    <row r="26" spans="1:44">
      <c r="A26" s="8" t="s">
        <v>48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1183</v>
      </c>
      <c r="W26" s="9">
        <v>491299.9</v>
      </c>
      <c r="X26" s="9">
        <v>97.9805</v>
      </c>
      <c r="Y26" s="9">
        <v>40691.3</v>
      </c>
      <c r="Z26" s="9">
        <v>2279.11</v>
      </c>
      <c r="AA26" s="9">
        <v>946512.7</v>
      </c>
      <c r="AB26" s="9">
        <v>11.18</v>
      </c>
      <c r="AC26" s="9">
        <v>4644.34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12">
        <f t="shared" si="0"/>
        <v>1483148.24</v>
      </c>
    </row>
    <row r="27" spans="1:44">
      <c r="A27" s="8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2950</v>
      </c>
      <c r="W27" s="9">
        <v>1225135</v>
      </c>
      <c r="X27" s="9">
        <v>294.001</v>
      </c>
      <c r="Y27" s="9">
        <v>122098.62</v>
      </c>
      <c r="Z27" s="9">
        <v>1492.35</v>
      </c>
      <c r="AA27" s="9">
        <v>619774.6</v>
      </c>
      <c r="AB27" s="9">
        <v>18.42</v>
      </c>
      <c r="AC27" s="9">
        <v>7647.89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12">
        <f t="shared" si="0"/>
        <v>1974656.11</v>
      </c>
    </row>
    <row r="28" spans="1:44">
      <c r="A28" s="8" t="s">
        <v>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275.2</v>
      </c>
      <c r="W28" s="9">
        <v>114290.56</v>
      </c>
      <c r="X28" s="9">
        <v>138.3602</v>
      </c>
      <c r="Y28" s="9">
        <v>57460.98</v>
      </c>
      <c r="Z28" s="9">
        <v>739.36</v>
      </c>
      <c r="AA28" s="9">
        <v>307056.62</v>
      </c>
      <c r="AB28" s="9">
        <v>3.71</v>
      </c>
      <c r="AC28" s="9">
        <v>1539.94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12">
        <f t="shared" si="0"/>
        <v>480348.1</v>
      </c>
    </row>
    <row r="29" spans="1:44">
      <c r="A29" s="8" t="s">
        <v>51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12">
        <f t="shared" si="0"/>
        <v>0</v>
      </c>
    </row>
    <row r="30" spans="1:44">
      <c r="A30" s="8" t="s">
        <v>52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12">
        <f t="shared" si="0"/>
        <v>0</v>
      </c>
    </row>
    <row r="31" spans="1:44">
      <c r="A31" s="8" t="s">
        <v>53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12">
        <f t="shared" si="0"/>
        <v>0</v>
      </c>
    </row>
    <row r="32" spans="1:44">
      <c r="A32" s="8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0.19</v>
      </c>
      <c r="W32" s="9">
        <v>101.07</v>
      </c>
      <c r="X32" s="9">
        <v>0.003</v>
      </c>
      <c r="Y32" s="9">
        <v>1.58</v>
      </c>
      <c r="Z32" s="9">
        <v>0</v>
      </c>
      <c r="AA32" s="9">
        <v>0</v>
      </c>
      <c r="AB32" s="9">
        <v>1.25</v>
      </c>
      <c r="AC32" s="9">
        <v>648.06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12">
        <f t="shared" si="0"/>
        <v>750.71</v>
      </c>
    </row>
    <row r="33" spans="1:44">
      <c r="A33" s="8" t="s">
        <v>55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12">
        <f t="shared" si="0"/>
        <v>0</v>
      </c>
    </row>
    <row r="34" spans="1:44">
      <c r="A34" s="8" t="s">
        <v>56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0.73</v>
      </c>
      <c r="W34" s="9">
        <v>481.89</v>
      </c>
      <c r="X34" s="9">
        <v>0.1053</v>
      </c>
      <c r="Y34" s="9">
        <v>69.16</v>
      </c>
      <c r="Z34" s="9">
        <v>0.01</v>
      </c>
      <c r="AA34" s="9">
        <v>8.54</v>
      </c>
      <c r="AB34" s="9">
        <v>1.39</v>
      </c>
      <c r="AC34" s="9">
        <v>913.95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12">
        <f t="shared" si="0"/>
        <v>1473.54</v>
      </c>
    </row>
    <row r="35" spans="1:44">
      <c r="A35" s="8" t="s">
        <v>57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0.54</v>
      </c>
      <c r="W35" s="9">
        <v>207.36</v>
      </c>
      <c r="X35" s="9">
        <v>0.1759</v>
      </c>
      <c r="Y35" s="9">
        <v>67.93</v>
      </c>
      <c r="Z35" s="9">
        <v>0</v>
      </c>
      <c r="AA35" s="9">
        <v>0</v>
      </c>
      <c r="AB35" s="9">
        <v>9.91</v>
      </c>
      <c r="AC35" s="9">
        <v>3829.54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12">
        <f t="shared" si="0"/>
        <v>4104.83</v>
      </c>
    </row>
    <row r="36" spans="1:44">
      <c r="A36" s="8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117.38</v>
      </c>
      <c r="W36" s="9">
        <v>47610.34</v>
      </c>
      <c r="X36" s="9">
        <v>176.0738</v>
      </c>
      <c r="Y36" s="9">
        <v>71415.51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12">
        <f t="shared" ref="AR36:AR64" si="1">G36+W36+Y36+AA36+AC36+AE36+AG36+AO36</f>
        <v>119025.85</v>
      </c>
    </row>
    <row r="37" spans="1:44">
      <c r="A37" s="8" t="s">
        <v>59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845.4</v>
      </c>
      <c r="W37" s="9">
        <v>355322.62</v>
      </c>
      <c r="X37" s="9">
        <v>1268.1036</v>
      </c>
      <c r="Y37" s="9">
        <v>532983.93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12">
        <f t="shared" si="1"/>
        <v>888306.55</v>
      </c>
    </row>
    <row r="38" spans="1:44">
      <c r="A38" s="8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0.62</v>
      </c>
      <c r="W38" s="9">
        <v>268.29</v>
      </c>
      <c r="X38" s="9">
        <v>2.8045</v>
      </c>
      <c r="Y38" s="9">
        <v>1215.74</v>
      </c>
      <c r="Z38" s="9">
        <v>0.63</v>
      </c>
      <c r="AA38" s="9">
        <v>271.8</v>
      </c>
      <c r="AB38" s="9">
        <v>1.66</v>
      </c>
      <c r="AC38" s="9">
        <v>718.11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12">
        <f t="shared" si="1"/>
        <v>2473.94</v>
      </c>
    </row>
    <row r="39" spans="1:44">
      <c r="A39" s="8" t="s">
        <v>61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8.17</v>
      </c>
      <c r="W39" s="9">
        <v>3542.52</v>
      </c>
      <c r="X39" s="9">
        <v>7.8017</v>
      </c>
      <c r="Y39" s="9">
        <v>3382.03</v>
      </c>
      <c r="Z39" s="9">
        <v>46.3</v>
      </c>
      <c r="AA39" s="9">
        <v>20071.05</v>
      </c>
      <c r="AB39" s="9">
        <v>28.14</v>
      </c>
      <c r="AC39" s="9">
        <v>12197.54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12">
        <f t="shared" si="1"/>
        <v>39193.14</v>
      </c>
    </row>
    <row r="40" spans="1:44">
      <c r="A40" s="8" t="s">
        <v>62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1.7566</v>
      </c>
      <c r="Y40" s="9">
        <v>816.81</v>
      </c>
      <c r="Z40" s="9">
        <v>0</v>
      </c>
      <c r="AA40" s="9">
        <v>0</v>
      </c>
      <c r="AB40" s="9">
        <v>0.29</v>
      </c>
      <c r="AC40" s="9">
        <v>134.74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12">
        <f t="shared" si="1"/>
        <v>951.55</v>
      </c>
    </row>
    <row r="41" spans="1:44">
      <c r="A41" s="8" t="s">
        <v>63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0.3992</v>
      </c>
      <c r="Y41" s="9">
        <v>173.06</v>
      </c>
      <c r="Z41" s="9">
        <v>0.04</v>
      </c>
      <c r="AA41" s="9">
        <v>18.64</v>
      </c>
      <c r="AB41" s="9">
        <v>0.26</v>
      </c>
      <c r="AC41" s="9">
        <v>112.78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12">
        <f t="shared" si="1"/>
        <v>304.48</v>
      </c>
    </row>
    <row r="42" spans="1:44">
      <c r="A42" s="8" t="s">
        <v>64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8.226</v>
      </c>
      <c r="Y42" s="9">
        <v>3565.96</v>
      </c>
      <c r="Z42" s="9">
        <v>1.1</v>
      </c>
      <c r="AA42" s="9">
        <v>475.12</v>
      </c>
      <c r="AB42" s="9">
        <v>7.09</v>
      </c>
      <c r="AC42" s="9">
        <v>3071.44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12">
        <f t="shared" si="1"/>
        <v>7112.52</v>
      </c>
    </row>
    <row r="43" spans="1:44">
      <c r="A43" s="8" t="s">
        <v>65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0.4569</v>
      </c>
      <c r="Y43" s="9">
        <v>212.47</v>
      </c>
      <c r="Z43" s="9">
        <v>1.82</v>
      </c>
      <c r="AA43" s="9">
        <v>844.9</v>
      </c>
      <c r="AB43" s="9">
        <v>3.1</v>
      </c>
      <c r="AC43" s="9">
        <v>1439.87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12">
        <f t="shared" si="1"/>
        <v>2497.24</v>
      </c>
    </row>
    <row r="44" spans="1:44">
      <c r="A44" s="8" t="s">
        <v>66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0.0259</v>
      </c>
      <c r="Y44" s="9">
        <v>11.24</v>
      </c>
      <c r="Z44" s="9">
        <v>0</v>
      </c>
      <c r="AA44" s="9">
        <v>0</v>
      </c>
      <c r="AB44" s="9">
        <v>0.28</v>
      </c>
      <c r="AC44" s="9">
        <v>122.85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12">
        <f t="shared" si="1"/>
        <v>134.09</v>
      </c>
    </row>
    <row r="45" spans="1:44">
      <c r="A45" s="8" t="s">
        <v>67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1.432</v>
      </c>
      <c r="Y45" s="9">
        <v>665.87</v>
      </c>
      <c r="Z45" s="9">
        <v>0</v>
      </c>
      <c r="AA45" s="9">
        <v>0</v>
      </c>
      <c r="AB45" s="9">
        <v>7.72</v>
      </c>
      <c r="AC45" s="9">
        <v>3591.63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12">
        <f t="shared" si="1"/>
        <v>4257.5</v>
      </c>
    </row>
    <row r="46" spans="1:44">
      <c r="A46" s="8" t="s">
        <v>68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0.2304</v>
      </c>
      <c r="Y46" s="9">
        <v>107.14</v>
      </c>
      <c r="Z46" s="9">
        <v>104.15</v>
      </c>
      <c r="AA46" s="9">
        <v>48430.68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12">
        <f t="shared" si="1"/>
        <v>48537.82</v>
      </c>
    </row>
    <row r="47" spans="1:44">
      <c r="A47" s="8" t="s">
        <v>69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0.5825</v>
      </c>
      <c r="Y47" s="9">
        <v>270.88</v>
      </c>
      <c r="Z47" s="9">
        <v>0.03</v>
      </c>
      <c r="AA47" s="9">
        <v>15.81</v>
      </c>
      <c r="AB47" s="9">
        <v>0.56</v>
      </c>
      <c r="AC47" s="9">
        <v>258.56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12">
        <f t="shared" si="1"/>
        <v>545.25</v>
      </c>
    </row>
    <row r="48" spans="1:44">
      <c r="A48" s="8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20.59</v>
      </c>
      <c r="W48" s="9">
        <v>8924.89</v>
      </c>
      <c r="X48" s="9">
        <v>3.7764</v>
      </c>
      <c r="Y48" s="9">
        <v>1637.05</v>
      </c>
      <c r="Z48" s="9">
        <v>71.84</v>
      </c>
      <c r="AA48" s="9">
        <v>31141.77</v>
      </c>
      <c r="AB48" s="9">
        <v>5.52</v>
      </c>
      <c r="AC48" s="9">
        <v>2391.58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12">
        <f t="shared" si="1"/>
        <v>44095.29</v>
      </c>
    </row>
    <row r="49" spans="1:44">
      <c r="A49" s="8" t="s">
        <v>71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15.2327</v>
      </c>
      <c r="Y49" s="9">
        <v>7083.2</v>
      </c>
      <c r="Z49" s="9">
        <v>71.47</v>
      </c>
      <c r="AA49" s="9">
        <v>33233.55</v>
      </c>
      <c r="AB49" s="9">
        <v>13.19</v>
      </c>
      <c r="AC49" s="9">
        <v>6135.3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12">
        <f t="shared" si="1"/>
        <v>46452.05</v>
      </c>
    </row>
    <row r="50" spans="1:44">
      <c r="A50" s="8" t="s">
        <v>72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3.0085</v>
      </c>
      <c r="Y50" s="9">
        <v>1304.19</v>
      </c>
      <c r="Z50" s="9">
        <v>0</v>
      </c>
      <c r="AA50" s="9">
        <v>0</v>
      </c>
      <c r="AB50" s="9">
        <v>3.74</v>
      </c>
      <c r="AC50" s="9">
        <v>1620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12">
        <f t="shared" si="1"/>
        <v>2924.19</v>
      </c>
    </row>
    <row r="51" spans="1:44">
      <c r="A51" s="8" t="s">
        <v>73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17.79</v>
      </c>
      <c r="W51" s="9">
        <v>7712.88</v>
      </c>
      <c r="X51" s="9">
        <v>17.5023</v>
      </c>
      <c r="Y51" s="9">
        <v>7587.25</v>
      </c>
      <c r="Z51" s="9">
        <v>6.11</v>
      </c>
      <c r="AA51" s="9">
        <v>2648.25</v>
      </c>
      <c r="AB51" s="9">
        <v>3.03</v>
      </c>
      <c r="AC51" s="9">
        <v>1314.09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12">
        <f t="shared" si="1"/>
        <v>19262.47</v>
      </c>
    </row>
    <row r="52" spans="1:44">
      <c r="A52" s="8" t="s">
        <v>74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0.5245</v>
      </c>
      <c r="Y52" s="9">
        <v>227.38</v>
      </c>
      <c r="Z52" s="9">
        <v>0</v>
      </c>
      <c r="AA52" s="9">
        <v>0</v>
      </c>
      <c r="AB52" s="9">
        <v>3.11</v>
      </c>
      <c r="AC52" s="9">
        <v>1348.74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12">
        <f t="shared" si="1"/>
        <v>1576.12</v>
      </c>
    </row>
    <row r="53" spans="1:44">
      <c r="A53" s="8" t="s">
        <v>75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0.3116</v>
      </c>
      <c r="Y53" s="9">
        <v>135.06</v>
      </c>
      <c r="Z53" s="9">
        <v>124.86</v>
      </c>
      <c r="AA53" s="9">
        <v>54124.64</v>
      </c>
      <c r="AB53" s="9">
        <v>1.01</v>
      </c>
      <c r="AC53" s="9">
        <v>438.78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12">
        <f t="shared" si="1"/>
        <v>54698.48</v>
      </c>
    </row>
    <row r="54" spans="1:44">
      <c r="A54" s="8" t="s">
        <v>76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10.67</v>
      </c>
      <c r="W54" s="9">
        <v>4624.97</v>
      </c>
      <c r="X54" s="9">
        <v>11.8088</v>
      </c>
      <c r="Y54" s="9">
        <v>5119.12</v>
      </c>
      <c r="Z54" s="9">
        <v>2.01</v>
      </c>
      <c r="AA54" s="9">
        <v>871.33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12">
        <f t="shared" si="1"/>
        <v>10615.42</v>
      </c>
    </row>
    <row r="55" spans="1:44">
      <c r="A55" s="8" t="s">
        <v>77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0.4522</v>
      </c>
      <c r="Y55" s="9">
        <v>196.02</v>
      </c>
      <c r="Z55" s="9">
        <v>1.36</v>
      </c>
      <c r="AA55" s="9">
        <v>589.56</v>
      </c>
      <c r="AB55" s="9">
        <v>0.18</v>
      </c>
      <c r="AC55" s="9">
        <v>78.89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12">
        <f t="shared" si="1"/>
        <v>864.47</v>
      </c>
    </row>
    <row r="56" spans="1:44">
      <c r="A56" s="8" t="s">
        <v>78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119.39</v>
      </c>
      <c r="W56" s="9">
        <v>51757.69</v>
      </c>
      <c r="X56" s="9">
        <v>12.4185</v>
      </c>
      <c r="Y56" s="9">
        <v>5383.42</v>
      </c>
      <c r="Z56" s="9">
        <v>70.63</v>
      </c>
      <c r="AA56" s="9">
        <v>30618.53</v>
      </c>
      <c r="AB56" s="9">
        <v>6.29</v>
      </c>
      <c r="AC56" s="9">
        <v>2728.12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12">
        <f t="shared" si="1"/>
        <v>90487.76</v>
      </c>
    </row>
    <row r="57" spans="1:44">
      <c r="A57" s="8" t="s">
        <v>79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0.4152</v>
      </c>
      <c r="Y57" s="9">
        <v>179.99</v>
      </c>
      <c r="Z57" s="9">
        <v>6.1</v>
      </c>
      <c r="AA57" s="9">
        <v>2643.05</v>
      </c>
      <c r="AB57" s="9">
        <v>2.29</v>
      </c>
      <c r="AC57" s="9">
        <v>991.39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12">
        <f t="shared" si="1"/>
        <v>3814.43</v>
      </c>
    </row>
    <row r="58" spans="1:44">
      <c r="A58" s="8" t="s">
        <v>80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12">
        <f t="shared" si="1"/>
        <v>0</v>
      </c>
    </row>
    <row r="59" spans="1:44">
      <c r="A59" s="8" t="s">
        <v>81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2</v>
      </c>
      <c r="W59" s="9">
        <v>830.56</v>
      </c>
      <c r="X59" s="9">
        <v>2.9998</v>
      </c>
      <c r="Y59" s="9">
        <v>1245.81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13.14</v>
      </c>
      <c r="AO59" s="9">
        <v>5457.04</v>
      </c>
      <c r="AP59" s="9">
        <v>0</v>
      </c>
      <c r="AQ59" s="9">
        <v>0</v>
      </c>
      <c r="AR59" s="12">
        <f t="shared" si="1"/>
        <v>7533.41</v>
      </c>
    </row>
    <row r="60" spans="1:44">
      <c r="A60" s="8" t="s">
        <v>82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4.54</v>
      </c>
      <c r="W60" s="9">
        <v>1883.8</v>
      </c>
      <c r="X60" s="9">
        <v>6.804</v>
      </c>
      <c r="Y60" s="9">
        <v>2825.7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37.49</v>
      </c>
      <c r="AO60" s="9">
        <v>15569.6</v>
      </c>
      <c r="AP60" s="9">
        <v>0</v>
      </c>
      <c r="AQ60" s="9">
        <v>0</v>
      </c>
      <c r="AR60" s="12">
        <f t="shared" si="1"/>
        <v>20279.1</v>
      </c>
    </row>
    <row r="61" spans="1:44">
      <c r="A61" s="8" t="s">
        <v>83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1.29</v>
      </c>
      <c r="W61" s="9">
        <v>534.28</v>
      </c>
      <c r="X61" s="9">
        <v>1.9297</v>
      </c>
      <c r="Y61" s="9">
        <v>801.43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12.93</v>
      </c>
      <c r="AO61" s="9">
        <v>5369.83</v>
      </c>
      <c r="AP61" s="9">
        <v>0</v>
      </c>
      <c r="AQ61" s="9">
        <v>0</v>
      </c>
      <c r="AR61" s="12">
        <f t="shared" si="1"/>
        <v>6705.54</v>
      </c>
    </row>
    <row r="62" spans="1:44">
      <c r="A62" s="8" t="s">
        <v>84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1.37</v>
      </c>
      <c r="W62" s="9">
        <v>569.71</v>
      </c>
      <c r="X62" s="9">
        <v>2.0577</v>
      </c>
      <c r="Y62" s="9">
        <v>854.56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13.57</v>
      </c>
      <c r="AO62" s="9">
        <v>5635.62</v>
      </c>
      <c r="AP62" s="9">
        <v>0</v>
      </c>
      <c r="AQ62" s="9">
        <v>0</v>
      </c>
      <c r="AR62" s="12">
        <f t="shared" si="1"/>
        <v>7059.89</v>
      </c>
    </row>
    <row r="63" spans="1:44">
      <c r="A63" s="8" t="s">
        <v>85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3.83</v>
      </c>
      <c r="W63" s="9">
        <v>1592.09</v>
      </c>
      <c r="X63" s="9">
        <v>5.7504</v>
      </c>
      <c r="Y63" s="9">
        <v>2388.14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91.11</v>
      </c>
      <c r="AO63" s="9">
        <v>37837.98</v>
      </c>
      <c r="AP63" s="9">
        <v>0</v>
      </c>
      <c r="AQ63" s="9">
        <v>0</v>
      </c>
      <c r="AR63" s="12">
        <f t="shared" si="1"/>
        <v>41818.21</v>
      </c>
    </row>
    <row r="64" spans="1:44">
      <c r="A64" s="8" t="s">
        <v>86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11.52</v>
      </c>
      <c r="W64" s="9">
        <v>4783.63</v>
      </c>
      <c r="X64" s="9">
        <v>17.2777</v>
      </c>
      <c r="Y64" s="9">
        <v>7175.45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71.59</v>
      </c>
      <c r="AO64" s="9">
        <v>29731.33</v>
      </c>
      <c r="AP64" s="9">
        <v>0</v>
      </c>
      <c r="AQ64" s="9">
        <v>0</v>
      </c>
      <c r="AR64" s="12">
        <f t="shared" si="1"/>
        <v>41690.41</v>
      </c>
    </row>
    <row r="65" spans="1:44">
      <c r="A65" s="8" t="s">
        <v>87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3.43</v>
      </c>
      <c r="W65" s="9">
        <v>1424.69</v>
      </c>
      <c r="X65" s="9">
        <v>5.1457</v>
      </c>
      <c r="Y65" s="9">
        <v>2137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14.93</v>
      </c>
      <c r="AO65" s="9">
        <v>6200.43</v>
      </c>
      <c r="AP65" s="9">
        <v>0</v>
      </c>
      <c r="AQ65" s="9">
        <v>0</v>
      </c>
      <c r="AR65" s="12">
        <f t="shared" ref="AR65:AR96" si="2">G65+W65+Y65+AA65+AC65+AE65+AG65+AO65</f>
        <v>9762.12</v>
      </c>
    </row>
    <row r="66" spans="1:44">
      <c r="A66" s="8" t="s">
        <v>88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2.12</v>
      </c>
      <c r="W66" s="9">
        <v>878.94</v>
      </c>
      <c r="X66" s="9">
        <v>3.1746</v>
      </c>
      <c r="Y66" s="9">
        <v>1318.4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19.06</v>
      </c>
      <c r="AO66" s="9">
        <v>7915.62</v>
      </c>
      <c r="AP66" s="9">
        <v>0</v>
      </c>
      <c r="AQ66" s="9">
        <v>0</v>
      </c>
      <c r="AR66" s="12">
        <f t="shared" si="2"/>
        <v>10112.96</v>
      </c>
    </row>
    <row r="67" spans="1:44">
      <c r="A67" s="8" t="s">
        <v>89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1.2</v>
      </c>
      <c r="W67" s="9">
        <v>496.41</v>
      </c>
      <c r="X67" s="9">
        <v>1.793</v>
      </c>
      <c r="Y67" s="9">
        <v>744.61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9.02</v>
      </c>
      <c r="AO67" s="9">
        <v>3746.01</v>
      </c>
      <c r="AP67" s="9">
        <v>0</v>
      </c>
      <c r="AQ67" s="9">
        <v>0</v>
      </c>
      <c r="AR67" s="12">
        <f t="shared" si="2"/>
        <v>4987.03</v>
      </c>
    </row>
    <row r="68" spans="1:44">
      <c r="A68" s="8" t="s">
        <v>90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1.06</v>
      </c>
      <c r="W68" s="9">
        <v>442.17</v>
      </c>
      <c r="X68" s="9">
        <v>1.597</v>
      </c>
      <c r="Y68" s="9">
        <v>663.25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2">
        <f t="shared" si="2"/>
        <v>1105.42</v>
      </c>
    </row>
    <row r="69" spans="1:44">
      <c r="A69" s="8" t="s">
        <v>91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1.62</v>
      </c>
      <c r="W69" s="9">
        <v>674.24</v>
      </c>
      <c r="X69" s="9">
        <v>2.4352</v>
      </c>
      <c r="Y69" s="9">
        <v>1011.36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10.17</v>
      </c>
      <c r="AO69" s="9">
        <v>4223.6</v>
      </c>
      <c r="AP69" s="9">
        <v>0</v>
      </c>
      <c r="AQ69" s="9">
        <v>0</v>
      </c>
      <c r="AR69" s="12">
        <f t="shared" si="2"/>
        <v>5909.2</v>
      </c>
    </row>
    <row r="70" spans="1:44">
      <c r="A70" s="8" t="s">
        <v>92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1.03</v>
      </c>
      <c r="W70" s="9">
        <v>429.59</v>
      </c>
      <c r="X70" s="9">
        <v>1.5516</v>
      </c>
      <c r="Y70" s="9">
        <v>644.38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27.39</v>
      </c>
      <c r="AO70" s="9">
        <v>11375.07</v>
      </c>
      <c r="AP70" s="9">
        <v>0</v>
      </c>
      <c r="AQ70" s="9">
        <v>0</v>
      </c>
      <c r="AR70" s="12">
        <f t="shared" si="2"/>
        <v>12449.04</v>
      </c>
    </row>
    <row r="71" spans="1:44">
      <c r="A71" s="8" t="s">
        <v>93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5.72</v>
      </c>
      <c r="W71" s="9">
        <v>2374.44</v>
      </c>
      <c r="X71" s="9">
        <v>8.576</v>
      </c>
      <c r="Y71" s="9">
        <v>3561.62</v>
      </c>
      <c r="Z71" s="9">
        <v>0</v>
      </c>
      <c r="AA71" s="9">
        <v>0</v>
      </c>
      <c r="AB71" s="9">
        <v>2.28</v>
      </c>
      <c r="AC71" s="9">
        <v>945.02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45.58</v>
      </c>
      <c r="AO71" s="9">
        <v>18929.37</v>
      </c>
      <c r="AP71" s="9">
        <v>0</v>
      </c>
      <c r="AQ71" s="9">
        <v>0</v>
      </c>
      <c r="AR71" s="12">
        <f t="shared" si="2"/>
        <v>25810.45</v>
      </c>
    </row>
    <row r="72" spans="1:44">
      <c r="A72" s="8" t="s">
        <v>94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7.58</v>
      </c>
      <c r="W72" s="9">
        <v>3148.43</v>
      </c>
      <c r="X72" s="9">
        <v>11.3716</v>
      </c>
      <c r="Y72" s="9">
        <v>4722.65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141.69</v>
      </c>
      <c r="AO72" s="9">
        <v>58843.86</v>
      </c>
      <c r="AP72" s="9">
        <v>0</v>
      </c>
      <c r="AQ72" s="9">
        <v>0</v>
      </c>
      <c r="AR72" s="12">
        <f t="shared" si="2"/>
        <v>66714.94</v>
      </c>
    </row>
    <row r="73" spans="1:44">
      <c r="A73" s="8" t="s">
        <v>95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2.81</v>
      </c>
      <c r="W73" s="9">
        <v>1166.58</v>
      </c>
      <c r="X73" s="9">
        <v>4.2134</v>
      </c>
      <c r="Y73" s="9">
        <v>1749.84</v>
      </c>
      <c r="Z73" s="9">
        <v>0</v>
      </c>
      <c r="AA73" s="9">
        <v>0</v>
      </c>
      <c r="AB73" s="9">
        <v>2.34</v>
      </c>
      <c r="AC73" s="9">
        <v>970.58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28.47</v>
      </c>
      <c r="AO73" s="9">
        <v>11823.59</v>
      </c>
      <c r="AP73" s="9">
        <v>0</v>
      </c>
      <c r="AQ73" s="9">
        <v>0</v>
      </c>
      <c r="AR73" s="12">
        <f t="shared" si="2"/>
        <v>15710.59</v>
      </c>
    </row>
    <row r="74" spans="1:44">
      <c r="A74" s="8" t="s">
        <v>96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0.58</v>
      </c>
      <c r="W74" s="9">
        <v>242</v>
      </c>
      <c r="X74" s="9">
        <v>0.8741</v>
      </c>
      <c r="Y74" s="9">
        <v>362.99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2.77</v>
      </c>
      <c r="AO74" s="9">
        <v>1150.38</v>
      </c>
      <c r="AP74" s="9">
        <v>0</v>
      </c>
      <c r="AQ74" s="9">
        <v>0</v>
      </c>
      <c r="AR74" s="12">
        <f t="shared" si="2"/>
        <v>1755.37</v>
      </c>
    </row>
    <row r="75" spans="1:44">
      <c r="A75" s="8" t="s">
        <v>97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0.06</v>
      </c>
      <c r="W75" s="9">
        <v>25.5</v>
      </c>
      <c r="X75" s="9">
        <v>0.0921</v>
      </c>
      <c r="Y75" s="9">
        <v>38.25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1.95</v>
      </c>
      <c r="AO75" s="9">
        <v>809.84</v>
      </c>
      <c r="AP75" s="9">
        <v>0</v>
      </c>
      <c r="AQ75" s="9">
        <v>0</v>
      </c>
      <c r="AR75" s="12">
        <f t="shared" si="2"/>
        <v>873.59</v>
      </c>
    </row>
    <row r="76" spans="1:44">
      <c r="A76" s="8" t="s">
        <v>98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5.48</v>
      </c>
      <c r="W76" s="9">
        <v>2274.76</v>
      </c>
      <c r="X76" s="9">
        <v>8.216</v>
      </c>
      <c r="Y76" s="9">
        <v>3412.12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51.6</v>
      </c>
      <c r="AO76" s="9">
        <v>21429.48</v>
      </c>
      <c r="AP76" s="9">
        <v>0</v>
      </c>
      <c r="AQ76" s="9">
        <v>0</v>
      </c>
      <c r="AR76" s="12">
        <f t="shared" si="2"/>
        <v>27116.36</v>
      </c>
    </row>
    <row r="77" spans="1:44">
      <c r="A77" s="8" t="s">
        <v>99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2.57</v>
      </c>
      <c r="W77" s="9">
        <v>1067.2</v>
      </c>
      <c r="X77" s="9">
        <v>3.8546</v>
      </c>
      <c r="Y77" s="9">
        <v>1600.79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20.86</v>
      </c>
      <c r="AO77" s="9">
        <v>8663.16</v>
      </c>
      <c r="AP77" s="9">
        <v>0</v>
      </c>
      <c r="AQ77" s="9">
        <v>0</v>
      </c>
      <c r="AR77" s="12">
        <f t="shared" si="2"/>
        <v>11331.15</v>
      </c>
    </row>
    <row r="78" spans="1:44">
      <c r="A78" s="8" t="s">
        <v>100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0.43</v>
      </c>
      <c r="W78" s="9">
        <v>179.82</v>
      </c>
      <c r="X78" s="9">
        <v>0.6495</v>
      </c>
      <c r="Y78" s="9">
        <v>269.74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15.82</v>
      </c>
      <c r="AO78" s="9">
        <v>6570.05</v>
      </c>
      <c r="AP78" s="9">
        <v>0</v>
      </c>
      <c r="AQ78" s="9">
        <v>0</v>
      </c>
      <c r="AR78" s="12">
        <f t="shared" si="2"/>
        <v>7019.61</v>
      </c>
    </row>
    <row r="79" spans="1:44">
      <c r="A79" s="8" t="s">
        <v>101</v>
      </c>
      <c r="B79" s="9">
        <v>0</v>
      </c>
      <c r="C79" s="9">
        <v>0</v>
      </c>
      <c r="D79" s="9">
        <v>0</v>
      </c>
      <c r="E79" s="9">
        <v>0</v>
      </c>
      <c r="F79" s="9">
        <v>0.6</v>
      </c>
      <c r="G79" s="9">
        <v>250.8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1.51</v>
      </c>
      <c r="W79" s="9">
        <v>627.02</v>
      </c>
      <c r="X79" s="9">
        <v>2.2646</v>
      </c>
      <c r="Y79" s="9">
        <v>940.51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34.83</v>
      </c>
      <c r="AO79" s="9">
        <v>14464.9</v>
      </c>
      <c r="AP79" s="9">
        <v>0</v>
      </c>
      <c r="AQ79" s="9">
        <v>0</v>
      </c>
      <c r="AR79" s="12">
        <f t="shared" si="2"/>
        <v>16283.23</v>
      </c>
    </row>
    <row r="80" spans="1:44">
      <c r="A80" s="8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0.32</v>
      </c>
      <c r="W80" s="9">
        <v>133.81</v>
      </c>
      <c r="X80" s="9">
        <v>0.4833</v>
      </c>
      <c r="Y80" s="9">
        <v>200.71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12">
        <f t="shared" si="2"/>
        <v>334.52</v>
      </c>
    </row>
    <row r="81" spans="1:44">
      <c r="A81" s="8" t="s">
        <v>103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1.92</v>
      </c>
      <c r="W81" s="9">
        <v>795.59</v>
      </c>
      <c r="X81" s="9">
        <v>2.8735</v>
      </c>
      <c r="Y81" s="9">
        <v>1193.39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8.62</v>
      </c>
      <c r="AO81" s="9">
        <v>3579.89</v>
      </c>
      <c r="AP81" s="9">
        <v>0</v>
      </c>
      <c r="AQ81" s="9">
        <v>0</v>
      </c>
      <c r="AR81" s="12">
        <f t="shared" si="2"/>
        <v>5568.87</v>
      </c>
    </row>
    <row r="82" spans="1:44">
      <c r="A82" s="8" t="s">
        <v>104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1.23</v>
      </c>
      <c r="W82" s="9">
        <v>511.32</v>
      </c>
      <c r="X82" s="9">
        <v>1.8468</v>
      </c>
      <c r="Y82" s="9">
        <v>766.98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11.23</v>
      </c>
      <c r="AO82" s="9">
        <v>4663.82</v>
      </c>
      <c r="AP82" s="9">
        <v>0</v>
      </c>
      <c r="AQ82" s="9">
        <v>0</v>
      </c>
      <c r="AR82" s="12">
        <f t="shared" si="2"/>
        <v>5942.12</v>
      </c>
    </row>
    <row r="83" spans="1:44">
      <c r="A83" s="8" t="s">
        <v>105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0.67</v>
      </c>
      <c r="W83" s="9">
        <v>278.33</v>
      </c>
      <c r="X83" s="9">
        <v>1.0053</v>
      </c>
      <c r="Y83" s="9">
        <v>417.5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12">
        <f t="shared" si="2"/>
        <v>695.83</v>
      </c>
    </row>
    <row r="84" spans="1:44">
      <c r="A84" s="8" t="s">
        <v>106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4.48</v>
      </c>
      <c r="W84" s="9">
        <v>1859.84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40.69</v>
      </c>
      <c r="AO84" s="9">
        <v>16898.56</v>
      </c>
      <c r="AP84" s="9">
        <v>0</v>
      </c>
      <c r="AQ84" s="9">
        <v>0</v>
      </c>
      <c r="AR84" s="12">
        <f t="shared" si="2"/>
        <v>18758.4</v>
      </c>
    </row>
    <row r="85" spans="1:44">
      <c r="A85" s="8" t="s">
        <v>107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3.37</v>
      </c>
      <c r="W85" s="9">
        <v>1400.18</v>
      </c>
      <c r="X85" s="9">
        <v>5.0572</v>
      </c>
      <c r="Y85" s="9">
        <v>2100.28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20.58</v>
      </c>
      <c r="AO85" s="9">
        <v>8546.87</v>
      </c>
      <c r="AP85" s="9">
        <v>0</v>
      </c>
      <c r="AQ85" s="9">
        <v>0</v>
      </c>
      <c r="AR85" s="12">
        <f t="shared" si="2"/>
        <v>12047.33</v>
      </c>
    </row>
    <row r="86" spans="1:44">
      <c r="A86" s="8" t="s">
        <v>108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2.81</v>
      </c>
      <c r="W86" s="9">
        <v>1168.03</v>
      </c>
      <c r="X86" s="9">
        <v>4.2187</v>
      </c>
      <c r="Y86" s="9">
        <v>1752.03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14.13</v>
      </c>
      <c r="AO86" s="9">
        <v>5868.19</v>
      </c>
      <c r="AP86" s="9">
        <v>0</v>
      </c>
      <c r="AQ86" s="9">
        <v>0</v>
      </c>
      <c r="AR86" s="12">
        <f t="shared" si="2"/>
        <v>8788.25</v>
      </c>
    </row>
    <row r="87" spans="1:44">
      <c r="A87" s="8" t="s">
        <v>109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2.85</v>
      </c>
      <c r="W87" s="9">
        <v>1182.07</v>
      </c>
      <c r="X87" s="9">
        <v>4.2695</v>
      </c>
      <c r="Y87" s="9">
        <v>1773.1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13.11</v>
      </c>
      <c r="AO87" s="9">
        <v>5444.58</v>
      </c>
      <c r="AP87" s="9">
        <v>0</v>
      </c>
      <c r="AQ87" s="9">
        <v>0</v>
      </c>
      <c r="AR87" s="12">
        <f t="shared" si="2"/>
        <v>8399.75</v>
      </c>
    </row>
    <row r="88" spans="1:44">
      <c r="A88" s="8" t="s">
        <v>110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3.43</v>
      </c>
      <c r="W88" s="9">
        <v>1424.94</v>
      </c>
      <c r="X88" s="9">
        <v>5.1466</v>
      </c>
      <c r="Y88" s="9">
        <v>2137.37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16.19</v>
      </c>
      <c r="AO88" s="9">
        <v>6723.71</v>
      </c>
      <c r="AP88" s="9">
        <v>0</v>
      </c>
      <c r="AQ88" s="9">
        <v>0</v>
      </c>
      <c r="AR88" s="12">
        <f t="shared" si="2"/>
        <v>10286.02</v>
      </c>
    </row>
    <row r="89" spans="1:44">
      <c r="A89" s="8" t="s">
        <v>111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23.35</v>
      </c>
      <c r="W89" s="9">
        <v>9696.76</v>
      </c>
      <c r="X89" s="9">
        <v>35.0231</v>
      </c>
      <c r="Y89" s="9">
        <v>14545.11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144.22</v>
      </c>
      <c r="AO89" s="9">
        <v>59894.57</v>
      </c>
      <c r="AP89" s="9">
        <v>0</v>
      </c>
      <c r="AQ89" s="9">
        <v>0</v>
      </c>
      <c r="AR89" s="12">
        <f t="shared" si="2"/>
        <v>84136.44</v>
      </c>
    </row>
    <row r="90" spans="1:44">
      <c r="A90" s="8" t="s">
        <v>112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1.85</v>
      </c>
      <c r="W90" s="9">
        <v>770.67</v>
      </c>
      <c r="X90" s="9">
        <v>2.7821</v>
      </c>
      <c r="Y90" s="9">
        <v>1155.97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24.53</v>
      </c>
      <c r="AO90" s="9">
        <v>10192.22</v>
      </c>
      <c r="AP90" s="9">
        <v>0</v>
      </c>
      <c r="AQ90" s="9">
        <v>0</v>
      </c>
      <c r="AR90" s="12">
        <f t="shared" si="2"/>
        <v>12118.86</v>
      </c>
    </row>
    <row r="91" spans="1:44">
      <c r="A91" s="8" t="s">
        <v>113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1.82</v>
      </c>
      <c r="W91" s="9">
        <v>756.14</v>
      </c>
      <c r="X91" s="9">
        <v>2.731</v>
      </c>
      <c r="Y91" s="9">
        <v>1134.21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11.23</v>
      </c>
      <c r="AO91" s="9">
        <v>4663.82</v>
      </c>
      <c r="AP91" s="9">
        <v>0</v>
      </c>
      <c r="AQ91" s="9">
        <v>0</v>
      </c>
      <c r="AR91" s="12">
        <f t="shared" si="2"/>
        <v>6554.17</v>
      </c>
    </row>
    <row r="92" spans="1:44">
      <c r="A92" s="8" t="s">
        <v>114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1.28</v>
      </c>
      <c r="W92" s="9">
        <v>530.92</v>
      </c>
      <c r="X92" s="9">
        <v>1.9176</v>
      </c>
      <c r="Y92" s="9">
        <v>796.38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13.22</v>
      </c>
      <c r="AO92" s="9">
        <v>5490.27</v>
      </c>
      <c r="AP92" s="9">
        <v>0</v>
      </c>
      <c r="AQ92" s="9">
        <v>0</v>
      </c>
      <c r="AR92" s="12">
        <f t="shared" si="2"/>
        <v>6817.57</v>
      </c>
    </row>
    <row r="93" spans="1:44">
      <c r="A93" s="8" t="s">
        <v>115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0.14</v>
      </c>
      <c r="W93" s="9">
        <v>57.27</v>
      </c>
      <c r="X93" s="9">
        <v>0.2068</v>
      </c>
      <c r="Y93" s="9">
        <v>85.89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12">
        <f t="shared" si="2"/>
        <v>143.16</v>
      </c>
    </row>
    <row r="94" spans="1:44">
      <c r="A94" s="8" t="s">
        <v>116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2.1</v>
      </c>
      <c r="W94" s="9">
        <v>871.88</v>
      </c>
      <c r="X94" s="9">
        <v>3.149</v>
      </c>
      <c r="Y94" s="9">
        <v>1307.79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13.19</v>
      </c>
      <c r="AO94" s="9">
        <v>5477.81</v>
      </c>
      <c r="AP94" s="9">
        <v>0</v>
      </c>
      <c r="AQ94" s="9">
        <v>0</v>
      </c>
      <c r="AR94" s="12">
        <f t="shared" si="2"/>
        <v>7657.48</v>
      </c>
    </row>
    <row r="95" spans="1:44">
      <c r="A95" s="8" t="s">
        <v>117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3.86</v>
      </c>
      <c r="W95" s="9">
        <v>1604.43</v>
      </c>
      <c r="X95" s="9">
        <v>5.7949</v>
      </c>
      <c r="Y95" s="9">
        <v>2406.61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19.25</v>
      </c>
      <c r="AO95" s="9">
        <v>7994.53</v>
      </c>
      <c r="AP95" s="9">
        <v>0</v>
      </c>
      <c r="AQ95" s="9">
        <v>0</v>
      </c>
      <c r="AR95" s="12">
        <f t="shared" si="2"/>
        <v>12005.57</v>
      </c>
    </row>
    <row r="96" spans="1:44">
      <c r="A96" s="8" t="s">
        <v>118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2.73</v>
      </c>
      <c r="W96" s="9">
        <v>1134.64</v>
      </c>
      <c r="X96" s="9">
        <v>4.0981</v>
      </c>
      <c r="Y96" s="9">
        <v>1701.96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22.66</v>
      </c>
      <c r="AO96" s="9">
        <v>9410.7</v>
      </c>
      <c r="AP96" s="9">
        <v>0</v>
      </c>
      <c r="AQ96" s="9">
        <v>0</v>
      </c>
      <c r="AR96" s="12">
        <f t="shared" si="2"/>
        <v>12247.3</v>
      </c>
    </row>
    <row r="97" spans="1:44">
      <c r="A97" s="8" t="s">
        <v>119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3.4</v>
      </c>
      <c r="W97" s="9">
        <v>1411.11</v>
      </c>
      <c r="X97" s="9">
        <v>5.0967</v>
      </c>
      <c r="Y97" s="9">
        <v>2116.66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21.41</v>
      </c>
      <c r="AO97" s="9">
        <v>8891.57</v>
      </c>
      <c r="AP97" s="9">
        <v>0</v>
      </c>
      <c r="AQ97" s="9">
        <v>0</v>
      </c>
      <c r="AR97" s="12">
        <f t="shared" ref="AR97:AR118" si="3">G97+W97+Y97+AA97+AC97+AE97+AG97+AO97</f>
        <v>12419.34</v>
      </c>
    </row>
    <row r="98" spans="1:44">
      <c r="A98" s="8" t="s">
        <v>120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1.37</v>
      </c>
      <c r="W98" s="9">
        <v>570.41</v>
      </c>
      <c r="X98" s="9">
        <v>2.0602</v>
      </c>
      <c r="Y98" s="9">
        <v>855.62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7.91</v>
      </c>
      <c r="AO98" s="9">
        <v>3285.02</v>
      </c>
      <c r="AP98" s="9">
        <v>0</v>
      </c>
      <c r="AQ98" s="9">
        <v>0</v>
      </c>
      <c r="AR98" s="12">
        <f t="shared" si="3"/>
        <v>4711.05</v>
      </c>
    </row>
    <row r="99" spans="1:44">
      <c r="A99" s="8" t="s">
        <v>121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12">
        <f t="shared" si="3"/>
        <v>0</v>
      </c>
    </row>
    <row r="100" spans="1:44">
      <c r="A100" s="8" t="s">
        <v>122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4.47</v>
      </c>
      <c r="W100" s="9">
        <v>1856.18</v>
      </c>
      <c r="X100" s="9">
        <v>6.7043</v>
      </c>
      <c r="Y100" s="9">
        <v>2784.27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36.74</v>
      </c>
      <c r="AO100" s="9">
        <v>15258.12</v>
      </c>
      <c r="AP100" s="9">
        <v>0</v>
      </c>
      <c r="AQ100" s="9">
        <v>0</v>
      </c>
      <c r="AR100" s="12">
        <f t="shared" si="3"/>
        <v>19898.57</v>
      </c>
    </row>
    <row r="101" spans="1:44">
      <c r="A101" s="8" t="s">
        <v>123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4.94</v>
      </c>
      <c r="W101" s="9">
        <v>2053.53</v>
      </c>
      <c r="X101" s="9">
        <v>7.4171</v>
      </c>
      <c r="Y101" s="9">
        <v>3080.3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19.17</v>
      </c>
      <c r="AO101" s="9">
        <v>7961.3</v>
      </c>
      <c r="AP101" s="9">
        <v>0</v>
      </c>
      <c r="AQ101" s="9">
        <v>0</v>
      </c>
      <c r="AR101" s="12">
        <f t="shared" si="3"/>
        <v>13095.13</v>
      </c>
    </row>
    <row r="102" spans="1:44">
      <c r="A102" s="8" t="s">
        <v>124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1.99</v>
      </c>
      <c r="W102" s="9">
        <v>827.24</v>
      </c>
      <c r="X102" s="9">
        <v>2.9879</v>
      </c>
      <c r="Y102" s="9">
        <v>1240.85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17.27</v>
      </c>
      <c r="AO102" s="9">
        <v>7172.23</v>
      </c>
      <c r="AP102" s="9">
        <v>0</v>
      </c>
      <c r="AQ102" s="9">
        <v>0</v>
      </c>
      <c r="AR102" s="12">
        <f t="shared" si="3"/>
        <v>9240.32</v>
      </c>
    </row>
    <row r="103" spans="1:44">
      <c r="A103" s="8" t="s">
        <v>125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3.5</v>
      </c>
      <c r="W103" s="9">
        <v>1454.71</v>
      </c>
      <c r="X103" s="9">
        <v>5.2542</v>
      </c>
      <c r="Y103" s="9">
        <v>2182.07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27.01</v>
      </c>
      <c r="AO103" s="9">
        <v>11217.25</v>
      </c>
      <c r="AP103" s="9">
        <v>0</v>
      </c>
      <c r="AQ103" s="9">
        <v>0</v>
      </c>
      <c r="AR103" s="12">
        <f t="shared" si="3"/>
        <v>14854.03</v>
      </c>
    </row>
    <row r="104" spans="1:44">
      <c r="A104" s="8" t="s">
        <v>126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5.49</v>
      </c>
      <c r="W104" s="9">
        <v>2279.83</v>
      </c>
      <c r="X104" s="9">
        <v>8.2344</v>
      </c>
      <c r="Y104" s="9">
        <v>3419.75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68.61</v>
      </c>
      <c r="AO104" s="9">
        <v>28493.73</v>
      </c>
      <c r="AP104" s="9">
        <v>0</v>
      </c>
      <c r="AQ104" s="9">
        <v>0</v>
      </c>
      <c r="AR104" s="12">
        <f t="shared" si="3"/>
        <v>34193.31</v>
      </c>
    </row>
    <row r="105" spans="1:44">
      <c r="A105" s="8" t="s">
        <v>127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2.21</v>
      </c>
      <c r="W105" s="9">
        <v>916.44</v>
      </c>
      <c r="X105" s="9">
        <v>3.31</v>
      </c>
      <c r="Y105" s="9">
        <v>1374.65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21.83</v>
      </c>
      <c r="AO105" s="9">
        <v>9066</v>
      </c>
      <c r="AP105" s="9">
        <v>0</v>
      </c>
      <c r="AQ105" s="9">
        <v>0</v>
      </c>
      <c r="AR105" s="12">
        <f t="shared" si="3"/>
        <v>11357.09</v>
      </c>
    </row>
    <row r="106" spans="1:44">
      <c r="A106" s="8" t="s">
        <v>128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5.98</v>
      </c>
      <c r="W106" s="9">
        <v>2481.96</v>
      </c>
      <c r="X106" s="9">
        <v>8.9644</v>
      </c>
      <c r="Y106" s="9">
        <v>3722.9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141.57</v>
      </c>
      <c r="AO106" s="9">
        <v>58794.02</v>
      </c>
      <c r="AP106" s="9">
        <v>0</v>
      </c>
      <c r="AQ106" s="9">
        <v>0</v>
      </c>
      <c r="AR106" s="12">
        <f t="shared" si="3"/>
        <v>64998.88</v>
      </c>
    </row>
    <row r="107" spans="1:44">
      <c r="A107" s="8" t="s">
        <v>129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22.39</v>
      </c>
      <c r="W107" s="9">
        <v>9297.4</v>
      </c>
      <c r="X107" s="9">
        <v>33.5808</v>
      </c>
      <c r="Y107" s="9">
        <v>13946.11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99.28</v>
      </c>
      <c r="AO107" s="9">
        <v>41230.98</v>
      </c>
      <c r="AP107" s="9">
        <v>0</v>
      </c>
      <c r="AQ107" s="9">
        <v>0</v>
      </c>
      <c r="AR107" s="12">
        <f t="shared" si="3"/>
        <v>64474.49</v>
      </c>
    </row>
    <row r="108" spans="1:44">
      <c r="A108" s="8" t="s">
        <v>130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23.75</v>
      </c>
      <c r="W108" s="9">
        <v>9863.04</v>
      </c>
      <c r="X108" s="9">
        <v>35.6237</v>
      </c>
      <c r="Y108" s="9">
        <v>14794.53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320.01</v>
      </c>
      <c r="AO108" s="9">
        <v>132900.15</v>
      </c>
      <c r="AP108" s="9">
        <v>0</v>
      </c>
      <c r="AQ108" s="9">
        <v>0</v>
      </c>
      <c r="AR108" s="12">
        <f t="shared" si="3"/>
        <v>157557.72</v>
      </c>
    </row>
    <row r="109" spans="1:44">
      <c r="A109" s="8" t="s">
        <v>131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5.22</v>
      </c>
      <c r="W109" s="9">
        <v>2167.62</v>
      </c>
      <c r="X109" s="9">
        <v>7.8291</v>
      </c>
      <c r="Y109" s="9">
        <v>3251.41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69.08</v>
      </c>
      <c r="AO109" s="9">
        <v>28688.92</v>
      </c>
      <c r="AP109" s="9">
        <v>0</v>
      </c>
      <c r="AQ109" s="9">
        <v>0</v>
      </c>
      <c r="AR109" s="12">
        <f t="shared" si="3"/>
        <v>34107.95</v>
      </c>
    </row>
    <row r="110" spans="1:44">
      <c r="A110" s="8" t="s">
        <v>132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57.03</v>
      </c>
      <c r="W110" s="9">
        <v>23686.55</v>
      </c>
      <c r="X110" s="9">
        <v>85.5522</v>
      </c>
      <c r="Y110" s="9">
        <v>35529.83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592.59</v>
      </c>
      <c r="AO110" s="9">
        <v>246102.63</v>
      </c>
      <c r="AP110" s="9">
        <v>0</v>
      </c>
      <c r="AQ110" s="9">
        <v>0</v>
      </c>
      <c r="AR110" s="12">
        <f t="shared" si="3"/>
        <v>305319.01</v>
      </c>
    </row>
    <row r="111" spans="1:44">
      <c r="A111" s="8" t="s">
        <v>133</v>
      </c>
      <c r="B111" s="9">
        <v>0</v>
      </c>
      <c r="C111" s="9">
        <v>0</v>
      </c>
      <c r="D111" s="9">
        <v>0</v>
      </c>
      <c r="E111" s="9">
        <v>0</v>
      </c>
      <c r="F111" s="9">
        <v>2.9</v>
      </c>
      <c r="G111" s="9">
        <v>1204.91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7.25</v>
      </c>
      <c r="W111" s="9">
        <v>3012.3</v>
      </c>
      <c r="X111" s="9">
        <v>10.8799</v>
      </c>
      <c r="Y111" s="9">
        <v>4518.43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52.15</v>
      </c>
      <c r="AO111" s="9">
        <v>21657.9</v>
      </c>
      <c r="AP111" s="9">
        <v>0</v>
      </c>
      <c r="AQ111" s="9">
        <v>0</v>
      </c>
      <c r="AR111" s="12">
        <f t="shared" si="3"/>
        <v>30393.54</v>
      </c>
    </row>
    <row r="112" spans="1:44">
      <c r="A112" s="8" t="s">
        <v>134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28.43</v>
      </c>
      <c r="W112" s="8">
        <v>11806.36</v>
      </c>
      <c r="X112" s="8">
        <v>42.6427</v>
      </c>
      <c r="Y112" s="8">
        <v>17709.5</v>
      </c>
      <c r="Z112" s="8">
        <v>0</v>
      </c>
      <c r="AA112" s="8">
        <v>0</v>
      </c>
      <c r="AB112" s="8">
        <v>22.23</v>
      </c>
      <c r="AC112" s="8">
        <v>9232.55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187.22</v>
      </c>
      <c r="AO112" s="8">
        <v>77752.47</v>
      </c>
      <c r="AP112" s="8">
        <v>0</v>
      </c>
      <c r="AQ112" s="8">
        <v>0</v>
      </c>
      <c r="AR112" s="12">
        <f t="shared" si="3"/>
        <v>116500.88</v>
      </c>
    </row>
    <row r="113" spans="1:44">
      <c r="A113" s="8" t="s">
        <v>135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11.8</v>
      </c>
      <c r="W113" s="8">
        <v>4902.08</v>
      </c>
      <c r="X113" s="8">
        <v>17.7056</v>
      </c>
      <c r="Y113" s="8">
        <v>7353.11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12">
        <f t="shared" si="3"/>
        <v>12255.19</v>
      </c>
    </row>
    <row r="114" spans="1:44">
      <c r="A114" s="8" t="s">
        <v>136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2.89</v>
      </c>
      <c r="W114" s="8">
        <v>1200.05</v>
      </c>
      <c r="X114" s="8">
        <v>4.3345</v>
      </c>
      <c r="Y114" s="8">
        <v>1800.11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12">
        <f t="shared" si="3"/>
        <v>3000.16</v>
      </c>
    </row>
    <row r="115" spans="1:44">
      <c r="A115" s="8" t="s">
        <v>137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4.82</v>
      </c>
      <c r="W115" s="8">
        <v>2002.49</v>
      </c>
      <c r="X115" s="8">
        <v>7.2326</v>
      </c>
      <c r="Y115" s="8">
        <v>3003.71</v>
      </c>
      <c r="Z115" s="8">
        <v>0</v>
      </c>
      <c r="AA115" s="8">
        <v>0</v>
      </c>
      <c r="AB115" s="8">
        <v>0.96</v>
      </c>
      <c r="AC115" s="8">
        <v>400.49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87.26</v>
      </c>
      <c r="AO115" s="8">
        <v>36239.08</v>
      </c>
      <c r="AP115" s="8">
        <v>0</v>
      </c>
      <c r="AQ115" s="8">
        <v>0</v>
      </c>
      <c r="AR115" s="12">
        <f t="shared" si="3"/>
        <v>41645.77</v>
      </c>
    </row>
    <row r="116" spans="1:44">
      <c r="A116" s="8" t="s">
        <v>138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35.26</v>
      </c>
      <c r="W116" s="8">
        <v>14642.11</v>
      </c>
      <c r="X116" s="8">
        <v>52.885</v>
      </c>
      <c r="Y116" s="8">
        <v>21963.16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162.91</v>
      </c>
      <c r="AO116" s="8">
        <v>67656.52</v>
      </c>
      <c r="AP116" s="8">
        <v>0</v>
      </c>
      <c r="AQ116" s="8">
        <v>0</v>
      </c>
      <c r="AR116" s="12">
        <f t="shared" si="3"/>
        <v>104261.79</v>
      </c>
    </row>
    <row r="117" spans="1:44">
      <c r="A117" s="8" t="s">
        <v>139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77.69</v>
      </c>
      <c r="W117" s="8">
        <v>32264.41</v>
      </c>
      <c r="X117" s="8">
        <v>116.5342</v>
      </c>
      <c r="Y117" s="8">
        <v>48396.64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173.91</v>
      </c>
      <c r="AO117" s="8">
        <v>72224.82</v>
      </c>
      <c r="AP117" s="8">
        <v>0</v>
      </c>
      <c r="AQ117" s="8">
        <v>0</v>
      </c>
      <c r="AR117" s="12">
        <f t="shared" si="3"/>
        <v>152885.87</v>
      </c>
    </row>
    <row r="118" spans="1:44">
      <c r="A118" s="9" t="s">
        <v>140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48.85</v>
      </c>
      <c r="W118" s="9">
        <v>20287.82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1872</v>
      </c>
      <c r="AG118" s="9">
        <v>777441.6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408.77</v>
      </c>
      <c r="AO118" s="9">
        <v>169762.18</v>
      </c>
      <c r="AP118" s="9">
        <v>0</v>
      </c>
      <c r="AQ118" s="9">
        <v>0</v>
      </c>
      <c r="AR118" s="12">
        <f t="shared" si="3"/>
        <v>967491.6</v>
      </c>
    </row>
    <row r="119" spans="1:44">
      <c r="A119" s="4" t="s">
        <v>141</v>
      </c>
      <c r="B119" s="12">
        <f>SUM(B4:B118)</f>
        <v>0</v>
      </c>
      <c r="C119" s="12">
        <f t="shared" ref="C119:AQ119" si="4">SUM(C4:C118)</f>
        <v>0</v>
      </c>
      <c r="D119" s="12">
        <f t="shared" si="4"/>
        <v>0</v>
      </c>
      <c r="E119" s="12">
        <f t="shared" si="4"/>
        <v>0</v>
      </c>
      <c r="F119" s="12">
        <f t="shared" si="4"/>
        <v>3.5</v>
      </c>
      <c r="G119" s="12">
        <f t="shared" si="4"/>
        <v>1455.71</v>
      </c>
      <c r="H119" s="12">
        <f t="shared" si="4"/>
        <v>0</v>
      </c>
      <c r="I119" s="12">
        <f t="shared" si="4"/>
        <v>0</v>
      </c>
      <c r="J119" s="12">
        <f t="shared" si="4"/>
        <v>0</v>
      </c>
      <c r="K119" s="12">
        <f t="shared" si="4"/>
        <v>0</v>
      </c>
      <c r="L119" s="12">
        <f t="shared" si="4"/>
        <v>0</v>
      </c>
      <c r="M119" s="12">
        <f t="shared" si="4"/>
        <v>0</v>
      </c>
      <c r="N119" s="12">
        <f t="shared" si="4"/>
        <v>0</v>
      </c>
      <c r="O119" s="12">
        <f t="shared" si="4"/>
        <v>0</v>
      </c>
      <c r="P119" s="12">
        <f t="shared" si="4"/>
        <v>0</v>
      </c>
      <c r="Q119" s="12">
        <f t="shared" si="4"/>
        <v>0</v>
      </c>
      <c r="R119" s="12">
        <f t="shared" si="4"/>
        <v>0</v>
      </c>
      <c r="S119" s="12">
        <f t="shared" si="4"/>
        <v>0</v>
      </c>
      <c r="T119" s="12">
        <f t="shared" si="4"/>
        <v>0</v>
      </c>
      <c r="U119" s="12">
        <f t="shared" si="4"/>
        <v>0</v>
      </c>
      <c r="V119" s="12">
        <f t="shared" si="4"/>
        <v>10223.64</v>
      </c>
      <c r="W119" s="12">
        <f t="shared" si="4"/>
        <v>4252386.88</v>
      </c>
      <c r="X119" s="12">
        <f t="shared" si="4"/>
        <v>5288.4731</v>
      </c>
      <c r="Y119" s="12">
        <f t="shared" si="4"/>
        <v>2203199.77</v>
      </c>
      <c r="Z119" s="12">
        <f t="shared" si="4"/>
        <v>28774.69</v>
      </c>
      <c r="AA119" s="12">
        <f t="shared" si="4"/>
        <v>11964963.28</v>
      </c>
      <c r="AB119" s="12">
        <f t="shared" si="4"/>
        <v>2524.8</v>
      </c>
      <c r="AC119" s="12">
        <f t="shared" si="4"/>
        <v>1051100.68</v>
      </c>
      <c r="AD119" s="12">
        <f t="shared" si="4"/>
        <v>0</v>
      </c>
      <c r="AE119" s="12">
        <f t="shared" si="4"/>
        <v>0</v>
      </c>
      <c r="AF119" s="12">
        <f t="shared" si="4"/>
        <v>5976</v>
      </c>
      <c r="AG119" s="12">
        <f t="shared" si="4"/>
        <v>2481832.8</v>
      </c>
      <c r="AH119" s="12">
        <f t="shared" si="4"/>
        <v>0</v>
      </c>
      <c r="AI119" s="12">
        <f t="shared" si="4"/>
        <v>0</v>
      </c>
      <c r="AJ119" s="12">
        <f t="shared" si="4"/>
        <v>0</v>
      </c>
      <c r="AK119" s="12">
        <f t="shared" si="4"/>
        <v>0</v>
      </c>
      <c r="AL119" s="12">
        <f t="shared" si="4"/>
        <v>0</v>
      </c>
      <c r="AM119" s="12">
        <f t="shared" si="4"/>
        <v>0</v>
      </c>
      <c r="AN119" s="12">
        <f t="shared" si="4"/>
        <v>3551.52</v>
      </c>
      <c r="AO119" s="12">
        <f t="shared" si="4"/>
        <v>1474951.19</v>
      </c>
      <c r="AP119" s="12">
        <f t="shared" si="4"/>
        <v>0</v>
      </c>
      <c r="AQ119" s="12">
        <f t="shared" si="4"/>
        <v>0</v>
      </c>
      <c r="AR119" s="12">
        <f>SUM(AR4:AR118)</f>
        <v>23295179.72</v>
      </c>
    </row>
  </sheetData>
  <mergeCells count="24">
    <mergeCell ref="A1:A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2:A3"/>
    <mergeCell ref="AR2:AR3"/>
  </mergeCells>
  <pageMargins left="0.699305555555556" right="0.699305555555556" top="0.75" bottom="0.75" header="0.3" footer="0.3"/>
  <pageSetup paperSize="9" scale="2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2022-02-22T09:14:00Z</dcterms:created>
  <dcterms:modified xsi:type="dcterms:W3CDTF">2023-03-23T08:24:34Z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7ABD7A9D324740B49A4633342E4EFEA3</vt:lpwstr>
  </property>
</Properties>
</file>