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<sst xmlns="http://schemas.openxmlformats.org/spreadsheetml/2006/main" count="182" uniqueCount="142">
  <si>
    <t>2023年3月考核费用分项月报</t>
  </si>
  <si>
    <t>电厂</t>
  </si>
  <si>
    <t>调度纪律考核</t>
  </si>
  <si>
    <t>黑启动考核</t>
  </si>
  <si>
    <t>继电保护考核</t>
  </si>
  <si>
    <t>继保装置运行考核</t>
  </si>
  <si>
    <t>安全运行水平考核</t>
  </si>
  <si>
    <t>通信故障考核</t>
  </si>
  <si>
    <t>自动化设备运行指标考核</t>
  </si>
  <si>
    <t>励磁和PSS考核</t>
  </si>
  <si>
    <t>电气设备考核</t>
  </si>
  <si>
    <t>发电计划考核</t>
  </si>
  <si>
    <t>基本调峰能力考核</t>
  </si>
  <si>
    <t>一次调频考核</t>
  </si>
  <si>
    <t>AGC考核</t>
  </si>
  <si>
    <t>无功调节考核</t>
  </si>
  <si>
    <t>旋转备用考核</t>
  </si>
  <si>
    <t>非计划停运考核</t>
  </si>
  <si>
    <t>检修管理考核</t>
  </si>
  <si>
    <t>水调自动化考核</t>
  </si>
  <si>
    <t>燃煤电厂信息报送考核</t>
  </si>
  <si>
    <t>风光发电功率预测考核</t>
  </si>
  <si>
    <t>FCB考核</t>
  </si>
  <si>
    <t>考核费用合计（元）</t>
  </si>
  <si>
    <t>电量（MWH）</t>
  </si>
  <si>
    <t>费用(元)</t>
  </si>
  <si>
    <t>北仑发电有限公司</t>
  </si>
  <si>
    <t>北仑第一发电有限公司</t>
  </si>
  <si>
    <t>北仑第三发电有限公司</t>
  </si>
  <si>
    <t>华润苍南电厂</t>
  </si>
  <si>
    <t>滨海热电有限公司</t>
  </si>
  <si>
    <t>长兴发电有限公司</t>
  </si>
  <si>
    <t>华能长兴电厂</t>
  </si>
  <si>
    <t>浙江嘉华发电有限公司</t>
  </si>
  <si>
    <t>嘉兴发电有限公司</t>
  </si>
  <si>
    <t>浙江巨宏热电有限公司</t>
  </si>
  <si>
    <t>浙能兰溪发电有限公司</t>
  </si>
  <si>
    <t>神华国华（舟山）发电有限责任公司(二期)</t>
  </si>
  <si>
    <t>浙能乐清发电有限公司</t>
  </si>
  <si>
    <t>浙江浙能中煤舟山煤电有限责任公司</t>
  </si>
  <si>
    <t>台州第二发电厂</t>
  </si>
  <si>
    <t>浙江国华浙能发电有限公司</t>
  </si>
  <si>
    <t>浙江国华浙能发电有限公司(胜龙电厂)</t>
  </si>
  <si>
    <t>台塑集团热电（宁波）公司</t>
  </si>
  <si>
    <t>台州五期</t>
  </si>
  <si>
    <t>台州电厂(四期)</t>
  </si>
  <si>
    <t>温州特鲁莱发电有限公司</t>
  </si>
  <si>
    <t>温州发电有限公司</t>
  </si>
  <si>
    <t>浙江大唐乌沙山发电厂</t>
  </si>
  <si>
    <t>华能玉环发电厂</t>
  </si>
  <si>
    <t>浙江浙能镇海发电有限公司</t>
  </si>
  <si>
    <t>浙江丰源水电公司</t>
  </si>
  <si>
    <t>宁波溪口抽水蓄能电站</t>
  </si>
  <si>
    <t>青田三溪口水电公司</t>
  </si>
  <si>
    <t>温州珊溪水电厂</t>
  </si>
  <si>
    <t>石塘水电厂</t>
  </si>
  <si>
    <t>北海水力发电有限公司（滩坑水电站）</t>
  </si>
  <si>
    <t>乌溪江水电厂</t>
  </si>
  <si>
    <t>秦山核电公司</t>
  </si>
  <si>
    <t>三门核电有限公司</t>
  </si>
  <si>
    <t>常山天然气发电有限公司</t>
  </si>
  <si>
    <t>长兴天然气热电有限公司</t>
  </si>
  <si>
    <t>浙江德能天然气发电有限公司</t>
  </si>
  <si>
    <t>安吉天然气热电有限公司</t>
  </si>
  <si>
    <t>华电江东然气热电有限公司</t>
  </si>
  <si>
    <t>金华燃机发电有限公司</t>
  </si>
  <si>
    <t>衢州普星天然气有限公司</t>
  </si>
  <si>
    <t>浙江蓝天天然气发电有限公司</t>
  </si>
  <si>
    <t>温州燃机发电公司</t>
  </si>
  <si>
    <t>华电龙游然气发电有限公司</t>
  </si>
  <si>
    <t>唐绍发电有限公司</t>
  </si>
  <si>
    <t>华能桐乡燃机热电有限责任公司</t>
  </si>
  <si>
    <t>杭州下沙热电有限公司</t>
  </si>
  <si>
    <t>萧山发电厂(天然气)</t>
  </si>
  <si>
    <t>大唐江山热电有限公司</t>
  </si>
  <si>
    <t>镇海天然气热电有限公司(热动中心)</t>
  </si>
  <si>
    <t>浙能镇海天然气发电有限公司</t>
  </si>
  <si>
    <t>国电湖州南浔天然气热电有限公司</t>
  </si>
  <si>
    <t>半山发电有限公司（气电）</t>
  </si>
  <si>
    <t>浙江国华余姚天然气发电有限公司</t>
  </si>
  <si>
    <t>镇海联合发电公司</t>
  </si>
  <si>
    <t>嘉兴德源节能科技有限公司</t>
  </si>
  <si>
    <t>慈溪百益新能源科技有限公司</t>
  </si>
  <si>
    <t>国能浙江北仑第一发电有限公司（光伏）</t>
  </si>
  <si>
    <t>国家电投集团桑尼安吉新能源有限公司</t>
  </si>
  <si>
    <t>雄亚（温岭）新能源有限公司</t>
  </si>
  <si>
    <t>象山大唐新能源有限公司（大涂）</t>
  </si>
  <si>
    <t>慈溪风凌新能源科技有限公司</t>
  </si>
  <si>
    <t>湖州宏晖光伏发电有限公司</t>
  </si>
  <si>
    <t>瑞安市华博新能源有限公司</t>
  </si>
  <si>
    <t>华电浙江江山新能源有限公司</t>
  </si>
  <si>
    <t>中核苍南县昊昌新能源有限公司</t>
  </si>
  <si>
    <t>浙江浙能嘉兴发电有限公司（光伏）</t>
  </si>
  <si>
    <t>江山正泰林农光伏发展有限公司</t>
  </si>
  <si>
    <t>玉环县晶科电力有限公司（含II期玉环晶能）</t>
  </si>
  <si>
    <t>衢州杭泰光伏发电有限公司</t>
  </si>
  <si>
    <t>兰溪市晶科电力有限公司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</si>
  <si>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</si>
  <si>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</si>
  <si>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</si>
  <si>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</si>
  <si>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</si>
  <si>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浙江大唐国际江山新城热电有限责任公司</t>
  </si>
  <si>
    <t>兰溪绿能太阳能科技有限公司</t>
  </si>
  <si>
    <t>国能浙江宁海发电有限公司（光伏）</t>
  </si>
  <si>
    <t>浙江磐安华电新能源有限公司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</si>
  <si>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</si>
  <si>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</si>
  <si>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</si>
  <si>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</si>
  <si>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</si>
  <si>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</si>
  <si>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</si>
  <si>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湖州南浔万投太阳能电力有限公司</t>
  </si>
  <si>
    <t>象山大唐新能源有限公司</t>
  </si>
  <si>
    <t>国能（浙江开化）能源有限公司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</si>
  <si>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</si>
  <si>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</si>
  <si>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</si>
  <si>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</si>
  <si>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</si>
  <si>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浙江浙能电力股份有限公司萧山发电厂</t>
  </si>
  <si>
    <t>慈溪协能新能源科技有限公司</t>
  </si>
  <si>
    <t>慈溪正态新能源科技有限公司（正能）</t>
  </si>
  <si>
    <t>中节能（长兴）太阳能科技有限公司</t>
  </si>
  <si>
    <t>宁波镇海岚能新能源科技有限公司（岚能）</t>
  </si>
  <si>
    <t>温州乐泰光伏发电有限公司</t>
  </si>
  <si>
    <t>衢州禾和新能源科技有限公司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</si>
  <si>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</si>
  <si>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</si>
  <si>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</si>
  <si>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</si>
  <si>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</si>
  <si>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</si>
  <si>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</si>
  <si>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华润海上风电（苍南）有限公司</t>
  </si>
  <si>
    <t>中广核新能源（象山）有限公司</t>
  </si>
  <si>
    <t>龙源磐安风力发电有限公司</t>
  </si>
  <si>
    <t>国电象山海上风电有限公司</t>
  </si>
  <si>
    <t>华能浙江苍南海上风电有限责任公司</t>
  </si>
  <si>
    <t>中广核浙江岱山海上风力发电有限公司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</si>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</sst>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R119"/>
  <sheetViews>
    <sheetView tabSelected="1" zoomScale="70" zoomScaleNormal="70" topLeftCell="Q68" workbookViewId="0">
      <selection activeCell="AP132" sqref="AP132"/>
    </sheetView>
  </sheetViews>
  <sheetFormatPr defaultColWidth="9" defaultRowHeight="13.5"/>
  <cols>
    <col min="1" max="1" width="46.5" style="2" customWidth="1"/>
    <col min="2" max="2" width="12.25" style="2" customWidth="1"/>
    <col min="3" max="3" width="11.625" style="2" customWidth="1"/>
    <col min="4" max="4" width="12.25" style="2" customWidth="1"/>
    <col min="5" max="5" width="9.125" style="2" customWidth="1"/>
    <col min="6" max="6" width="12.25" style="2" customWidth="1"/>
    <col min="7" max="7" width="9.125" style="2" customWidth="1"/>
    <col min="8" max="8" width="12.25" style="2" customWidth="1"/>
    <col min="9" max="9" width="9.125" style="2" customWidth="1"/>
    <col min="10" max="10" width="12.25" style="2" customWidth="1"/>
    <col min="11" max="11" width="9.125" style="2" customWidth="1"/>
    <col min="12" max="12" width="12.25" style="2" customWidth="1"/>
    <col min="13" max="13" width="9.125" style="2" customWidth="1"/>
    <col min="14" max="14" width="12.25" style="2" customWidth="1"/>
    <col min="15" max="15" width="9.5" style="2" customWidth="1"/>
    <col min="16" max="16" width="12.25" style="2" customWidth="1"/>
    <col min="17" max="17" width="9.125" style="2" customWidth="1"/>
    <col min="18" max="18" width="12.25" style="2" customWidth="1"/>
    <col min="19" max="19" width="9.125" style="2" customWidth="1"/>
    <col min="20" max="20" width="12.25" style="2" customWidth="1"/>
    <col min="21" max="21" width="9.125" style="2" customWidth="1"/>
    <col min="22" max="22" width="12.25" style="2" customWidth="1"/>
    <col min="23" max="23" width="10.5" style="2" customWidth="1"/>
    <col min="24" max="24" width="12.25" style="2" customWidth="1"/>
    <col min="25" max="25" width="10.5" style="2" customWidth="1"/>
    <col min="26" max="26" width="12.25" style="2" customWidth="1"/>
    <col min="27" max="27" width="14.125" style="2" customWidth="1"/>
    <col min="28" max="28" width="12.25" style="2" customWidth="1"/>
    <col min="29" max="29" width="9.5" style="2" customWidth="1"/>
    <col min="30" max="30" width="12.25" style="2" customWidth="1"/>
    <col min="31" max="31" width="9.125" style="2" customWidth="1"/>
    <col min="32" max="32" width="12.25" style="2" customWidth="1"/>
    <col min="33" max="33" width="10.5" style="2" customWidth="1"/>
    <col min="34" max="34" width="12.25" style="2" customWidth="1"/>
    <col min="35" max="35" width="11.625" style="2" customWidth="1"/>
    <col min="36" max="36" width="12.25" style="2" customWidth="1"/>
    <col min="37" max="37" width="9.125" style="2" customWidth="1"/>
    <col min="38" max="38" width="21.375" style="2" customWidth="1"/>
    <col min="39" max="39" width="9.125" style="2" customWidth="1"/>
    <col min="40" max="40" width="12.25" style="2" customWidth="1"/>
    <col min="41" max="41" width="10.5" style="2" customWidth="1"/>
    <col min="42" max="42" width="12.25" style="2" customWidth="1"/>
    <col min="43" max="43" width="9.125" style="2" customWidth="1"/>
    <col min="44" max="44" width="12.625" style="2"/>
    <col min="45" max="16384" width="9" style="2"/>
  </cols>
  <sheetData>
    <row r="1" ht="31" customHeight="1" spans="1:4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="1" customFormat="1" spans="1:44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 t="s">
        <v>5</v>
      </c>
      <c r="I2" s="4"/>
      <c r="J2" s="4" t="s">
        <v>6</v>
      </c>
      <c r="K2" s="4"/>
      <c r="L2" s="4" t="s">
        <v>7</v>
      </c>
      <c r="M2" s="4"/>
      <c r="N2" s="4" t="s">
        <v>8</v>
      </c>
      <c r="O2" s="4"/>
      <c r="P2" s="4" t="s">
        <v>9</v>
      </c>
      <c r="Q2" s="4"/>
      <c r="R2" s="4" t="s">
        <v>10</v>
      </c>
      <c r="S2" s="4"/>
      <c r="T2" s="4" t="s">
        <v>11</v>
      </c>
      <c r="U2" s="4"/>
      <c r="V2" s="4" t="s">
        <v>12</v>
      </c>
      <c r="W2" s="4"/>
      <c r="X2" s="4" t="s">
        <v>13</v>
      </c>
      <c r="Y2" s="4"/>
      <c r="Z2" s="4" t="s">
        <v>14</v>
      </c>
      <c r="AA2" s="4"/>
      <c r="AB2" s="4" t="s">
        <v>15</v>
      </c>
      <c r="AC2" s="4"/>
      <c r="AD2" s="4" t="s">
        <v>16</v>
      </c>
      <c r="AE2" s="4"/>
      <c r="AF2" s="4" t="s">
        <v>17</v>
      </c>
      <c r="AG2" s="4"/>
      <c r="AH2" s="4" t="s">
        <v>18</v>
      </c>
      <c r="AI2" s="4"/>
      <c r="AJ2" s="4" t="s">
        <v>19</v>
      </c>
      <c r="AK2" s="4"/>
      <c r="AL2" s="4" t="s">
        <v>20</v>
      </c>
      <c r="AM2" s="4"/>
      <c r="AN2" s="4" t="s">
        <v>21</v>
      </c>
      <c r="AO2" s="4"/>
      <c r="AP2" s="4" t="s">
        <v>22</v>
      </c>
      <c r="AQ2" s="4"/>
      <c r="AR2" s="10" t="s">
        <v>23</v>
      </c>
    </row>
    <row r="3" s="1" customFormat="1" spans="1:44">
      <c r="A3" s="5"/>
      <c r="B3" s="4" t="s">
        <v>24</v>
      </c>
      <c r="C3" s="4" t="s">
        <v>25</v>
      </c>
      <c r="D3" s="4" t="s">
        <v>24</v>
      </c>
      <c r="E3" s="4" t="s">
        <v>25</v>
      </c>
      <c r="F3" s="4" t="s">
        <v>24</v>
      </c>
      <c r="G3" s="4" t="s">
        <v>25</v>
      </c>
      <c r="H3" s="4" t="s">
        <v>24</v>
      </c>
      <c r="I3" s="4" t="s">
        <v>25</v>
      </c>
      <c r="J3" s="4" t="s">
        <v>24</v>
      </c>
      <c r="K3" s="4" t="s">
        <v>25</v>
      </c>
      <c r="L3" s="4" t="s">
        <v>24</v>
      </c>
      <c r="M3" s="4" t="s">
        <v>25</v>
      </c>
      <c r="N3" s="4" t="s">
        <v>24</v>
      </c>
      <c r="O3" s="4" t="s">
        <v>25</v>
      </c>
      <c r="P3" s="4" t="s">
        <v>24</v>
      </c>
      <c r="Q3" s="4" t="s">
        <v>25</v>
      </c>
      <c r="R3" s="4" t="s">
        <v>24</v>
      </c>
      <c r="S3" s="4" t="s">
        <v>25</v>
      </c>
      <c r="T3" s="4" t="s">
        <v>24</v>
      </c>
      <c r="U3" s="4" t="s">
        <v>25</v>
      </c>
      <c r="V3" s="4" t="s">
        <v>24</v>
      </c>
      <c r="W3" s="4" t="s">
        <v>25</v>
      </c>
      <c r="X3" s="4" t="s">
        <v>24</v>
      </c>
      <c r="Y3" s="4" t="s">
        <v>25</v>
      </c>
      <c r="Z3" s="4" t="s">
        <v>24</v>
      </c>
      <c r="AA3" s="4" t="s">
        <v>25</v>
      </c>
      <c r="AB3" s="4" t="s">
        <v>24</v>
      </c>
      <c r="AC3" s="4" t="s">
        <v>25</v>
      </c>
      <c r="AD3" s="4" t="s">
        <v>24</v>
      </c>
      <c r="AE3" s="4" t="s">
        <v>25</v>
      </c>
      <c r="AF3" s="4" t="s">
        <v>24</v>
      </c>
      <c r="AG3" s="4" t="s">
        <v>25</v>
      </c>
      <c r="AH3" s="4" t="s">
        <v>24</v>
      </c>
      <c r="AI3" s="4" t="s">
        <v>25</v>
      </c>
      <c r="AJ3" s="4" t="s">
        <v>24</v>
      </c>
      <c r="AK3" s="4" t="s">
        <v>25</v>
      </c>
      <c r="AL3" s="4" t="s">
        <v>24</v>
      </c>
      <c r="AM3" s="4" t="s">
        <v>25</v>
      </c>
      <c r="AN3" s="4" t="s">
        <v>24</v>
      </c>
      <c r="AO3" s="4" t="s">
        <v>25</v>
      </c>
      <c r="AP3" s="4" t="s">
        <v>24</v>
      </c>
      <c r="AQ3" s="4" t="s">
        <v>25</v>
      </c>
      <c r="AR3" s="11"/>
    </row>
    <row r="4" spans="1:44">
      <c r="A4" s="6" t="s">
        <v>26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466</v>
      </c>
      <c r="W4" s="7">
        <v>193529.8</v>
      </c>
      <c r="X4" s="7">
        <v>29.3072</v>
      </c>
      <c r="Y4" s="7">
        <v>12171.29</v>
      </c>
      <c r="Z4" s="7">
        <v>1385.87</v>
      </c>
      <c r="AA4" s="7">
        <v>575550.94</v>
      </c>
      <c r="AB4" s="7">
        <v>10.87</v>
      </c>
      <c r="AC4" s="7">
        <v>4512.35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0</v>
      </c>
      <c r="AR4" s="12">
        <f>G4+W4+Y4+AA4+AC4+AE4+AG4+AO4+M4+E4+C4+I4+K4+O4+Q4+S4+U4+AI4+AK4+AM4+AQ4</f>
        <v>785764.38</v>
      </c>
    </row>
    <row r="5" spans="1:44">
      <c r="A5" s="8" t="s">
        <v>27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48.9621</v>
      </c>
      <c r="Y5" s="9">
        <v>20333.95</v>
      </c>
      <c r="Z5" s="9">
        <v>473.3</v>
      </c>
      <c r="AA5" s="9">
        <v>196560.22</v>
      </c>
      <c r="AB5" s="9">
        <v>10.1</v>
      </c>
      <c r="AC5" s="9">
        <v>4192.53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12">
        <f>G5+W5+Y5+AA5+AC5+AE5+AG5+AO5+M5+E5+C5+I5+K5+O5+Q5+S5+U5+AI5+AK5+AM5+AQ5</f>
        <v>221086.7</v>
      </c>
    </row>
    <row r="6" spans="1:44">
      <c r="A6" s="8" t="s">
        <v>28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1180</v>
      </c>
      <c r="W6" s="9">
        <v>490054</v>
      </c>
      <c r="X6" s="9">
        <v>85.1988</v>
      </c>
      <c r="Y6" s="9">
        <v>35383.04</v>
      </c>
      <c r="Z6" s="9">
        <v>199.69</v>
      </c>
      <c r="AA6" s="9">
        <v>82930.42</v>
      </c>
      <c r="AB6" s="9">
        <v>13.21</v>
      </c>
      <c r="AC6" s="9">
        <v>5485.45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12">
        <f t="shared" ref="AR6:AR36" si="0">G6+W6+Y6+AA6+AC6+AE6+AG6+AO6+M6+E6+C6+I6+K6+O6+Q6+S6+U6+AI6+AK6+AM6+AQ6</f>
        <v>613852.91</v>
      </c>
    </row>
    <row r="7" spans="1:44">
      <c r="A7" s="8" t="s">
        <v>29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222</v>
      </c>
      <c r="W7" s="9">
        <v>92196.6</v>
      </c>
      <c r="X7" s="9">
        <v>262.225</v>
      </c>
      <c r="Y7" s="9">
        <v>108902.02</v>
      </c>
      <c r="Z7" s="9">
        <v>585.05</v>
      </c>
      <c r="AA7" s="9">
        <v>242971.25</v>
      </c>
      <c r="AB7" s="9">
        <v>460.55</v>
      </c>
      <c r="AC7" s="9">
        <v>191267.38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12">
        <f t="shared" si="0"/>
        <v>635337.25</v>
      </c>
    </row>
    <row r="8" spans="1:44">
      <c r="A8" s="8" t="s">
        <v>30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280.78</v>
      </c>
      <c r="W8" s="9">
        <v>116609.9</v>
      </c>
      <c r="X8" s="9">
        <v>26.1708</v>
      </c>
      <c r="Y8" s="9">
        <v>10868.73</v>
      </c>
      <c r="Z8" s="9">
        <v>0</v>
      </c>
      <c r="AA8" s="9">
        <v>0</v>
      </c>
      <c r="AB8" s="9">
        <v>4.73</v>
      </c>
      <c r="AC8" s="9">
        <v>1962.57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12">
        <f t="shared" si="0"/>
        <v>129441.2</v>
      </c>
    </row>
    <row r="9" spans="1:44">
      <c r="A9" s="8" t="s">
        <v>31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500</v>
      </c>
      <c r="W9" s="9">
        <v>207650</v>
      </c>
      <c r="X9" s="9">
        <v>116.8779</v>
      </c>
      <c r="Y9" s="9">
        <v>48539.4</v>
      </c>
      <c r="Z9" s="9">
        <v>2171.01</v>
      </c>
      <c r="AA9" s="9">
        <v>901619.1</v>
      </c>
      <c r="AB9" s="9">
        <v>5.07</v>
      </c>
      <c r="AC9" s="9">
        <v>2107.19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12">
        <f t="shared" si="0"/>
        <v>1159915.69</v>
      </c>
    </row>
    <row r="10" spans="1:44">
      <c r="A10" s="8" t="s">
        <v>32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206</v>
      </c>
      <c r="W10" s="9">
        <v>85551.8</v>
      </c>
      <c r="X10" s="9">
        <v>140.0344</v>
      </c>
      <c r="Y10" s="9">
        <v>58156.3</v>
      </c>
      <c r="Z10" s="9">
        <v>727.21</v>
      </c>
      <c r="AA10" s="9">
        <v>302011.56</v>
      </c>
      <c r="AB10" s="9">
        <v>8.29</v>
      </c>
      <c r="AC10" s="9">
        <v>3442.3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12">
        <f t="shared" si="0"/>
        <v>449161.96</v>
      </c>
    </row>
    <row r="11" spans="1:44">
      <c r="A11" s="8" t="s">
        <v>33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1760</v>
      </c>
      <c r="W11" s="9">
        <v>730928</v>
      </c>
      <c r="X11" s="9">
        <v>201.8484</v>
      </c>
      <c r="Y11" s="9">
        <v>83827.65</v>
      </c>
      <c r="Z11" s="9">
        <v>3314.76</v>
      </c>
      <c r="AA11" s="9">
        <v>1376618.5</v>
      </c>
      <c r="AB11" s="9">
        <v>144.88</v>
      </c>
      <c r="AC11" s="9">
        <v>60169.29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12">
        <f t="shared" si="0"/>
        <v>2251543.44</v>
      </c>
    </row>
    <row r="12" spans="1:44">
      <c r="A12" s="8" t="s">
        <v>34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198</v>
      </c>
      <c r="W12" s="9">
        <v>82229.4</v>
      </c>
      <c r="X12" s="9">
        <v>63.4313</v>
      </c>
      <c r="Y12" s="9">
        <v>26343.02</v>
      </c>
      <c r="Z12" s="9">
        <v>360.28</v>
      </c>
      <c r="AA12" s="9">
        <v>149625.94</v>
      </c>
      <c r="AB12" s="9">
        <v>1.08</v>
      </c>
      <c r="AC12" s="9">
        <v>446.63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12">
        <f t="shared" si="0"/>
        <v>258644.99</v>
      </c>
    </row>
    <row r="13" s="2" customFormat="1" spans="1:44">
      <c r="A13" s="8" t="s">
        <v>35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13.31</v>
      </c>
      <c r="W13" s="9">
        <v>5526.56</v>
      </c>
      <c r="X13" s="9">
        <v>109.1324</v>
      </c>
      <c r="Y13" s="9">
        <v>45322.68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12">
        <v>0</v>
      </c>
    </row>
    <row r="14" spans="1:44">
      <c r="A14" s="8" t="s">
        <v>36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274</v>
      </c>
      <c r="W14" s="9">
        <v>113792.2</v>
      </c>
      <c r="X14" s="9">
        <v>476.1548</v>
      </c>
      <c r="Y14" s="9">
        <v>197747.08</v>
      </c>
      <c r="Z14" s="9">
        <v>2580.58</v>
      </c>
      <c r="AA14" s="9">
        <v>1071715.6</v>
      </c>
      <c r="AB14" s="9">
        <v>1667.75</v>
      </c>
      <c r="AC14" s="9">
        <v>692614.76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12">
        <f t="shared" si="0"/>
        <v>2075869.64</v>
      </c>
    </row>
    <row r="15" spans="1:44">
      <c r="A15" s="8" t="s">
        <v>37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240</v>
      </c>
      <c r="W15" s="9">
        <v>99672</v>
      </c>
      <c r="X15" s="9">
        <v>133.7918</v>
      </c>
      <c r="Y15" s="9">
        <v>55563.72</v>
      </c>
      <c r="Z15" s="9">
        <v>626.42</v>
      </c>
      <c r="AA15" s="9">
        <v>260150.56</v>
      </c>
      <c r="AB15" s="9">
        <v>16.11</v>
      </c>
      <c r="AC15" s="9">
        <v>6689.41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12">
        <f t="shared" si="0"/>
        <v>422075.69</v>
      </c>
    </row>
    <row r="16" spans="1:44">
      <c r="A16" s="8" t="s">
        <v>38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126</v>
      </c>
      <c r="W16" s="9">
        <v>52327.8</v>
      </c>
      <c r="X16" s="9">
        <v>399.2172</v>
      </c>
      <c r="Y16" s="9">
        <v>165794.89</v>
      </c>
      <c r="Z16" s="9">
        <v>2486.29</v>
      </c>
      <c r="AA16" s="9">
        <v>1032555.4</v>
      </c>
      <c r="AB16" s="9">
        <v>16.24</v>
      </c>
      <c r="AC16" s="9">
        <v>6746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12">
        <f t="shared" si="0"/>
        <v>1257424.09</v>
      </c>
    </row>
    <row r="17" spans="1:44">
      <c r="A17" s="8" t="s">
        <v>39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645.7164</v>
      </c>
      <c r="Y17" s="9">
        <v>268166.03</v>
      </c>
      <c r="Z17" s="9">
        <v>1094.61</v>
      </c>
      <c r="AA17" s="9">
        <v>454592.75</v>
      </c>
      <c r="AB17" s="9">
        <v>30.41</v>
      </c>
      <c r="AC17" s="9">
        <v>12628.46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12">
        <f t="shared" si="0"/>
        <v>735387.24</v>
      </c>
    </row>
    <row r="18" spans="1:44">
      <c r="A18" s="8" t="s">
        <v>40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64</v>
      </c>
      <c r="W18" s="9">
        <v>26579.2</v>
      </c>
      <c r="X18" s="9">
        <v>73.2476</v>
      </c>
      <c r="Y18" s="9">
        <v>30419.72</v>
      </c>
      <c r="Z18" s="9">
        <v>1442.1</v>
      </c>
      <c r="AA18" s="9">
        <v>598902.44</v>
      </c>
      <c r="AB18" s="9">
        <v>134.56</v>
      </c>
      <c r="AC18" s="9">
        <v>55884.59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12">
        <f t="shared" si="0"/>
        <v>711785.95</v>
      </c>
    </row>
    <row r="19" spans="1:44">
      <c r="A19" s="8" t="s">
        <v>41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22</v>
      </c>
      <c r="W19" s="9">
        <v>9136.6</v>
      </c>
      <c r="X19" s="9">
        <v>69.6403</v>
      </c>
      <c r="Y19" s="9">
        <v>28921.62</v>
      </c>
      <c r="Z19" s="9">
        <v>1182.06</v>
      </c>
      <c r="AA19" s="9">
        <v>490908.28</v>
      </c>
      <c r="AB19" s="9">
        <v>75.02</v>
      </c>
      <c r="AC19" s="9">
        <v>31154.51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12">
        <f t="shared" si="0"/>
        <v>560121.01</v>
      </c>
    </row>
    <row r="20" spans="1:44">
      <c r="A20" s="8" t="s">
        <v>42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286</v>
      </c>
      <c r="W20" s="9">
        <v>118775.8</v>
      </c>
      <c r="X20" s="9">
        <v>200.8183</v>
      </c>
      <c r="Y20" s="9">
        <v>83399.82</v>
      </c>
      <c r="Z20" s="9">
        <v>431.84</v>
      </c>
      <c r="AA20" s="9">
        <v>179341.08</v>
      </c>
      <c r="AB20" s="9">
        <v>197.81</v>
      </c>
      <c r="AC20" s="9">
        <v>82150.72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12">
        <f t="shared" si="0"/>
        <v>463667.42</v>
      </c>
    </row>
    <row r="21" s="2" customFormat="1" spans="1:44">
      <c r="A21" s="8" t="s">
        <v>43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356.74</v>
      </c>
      <c r="AG21" s="9">
        <v>148152.46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12">
        <f t="shared" si="0"/>
        <v>148152.46</v>
      </c>
    </row>
    <row r="22" spans="1:44">
      <c r="A22" s="8" t="s">
        <v>44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44</v>
      </c>
      <c r="W22" s="9">
        <v>18273.2</v>
      </c>
      <c r="X22" s="9">
        <v>110.9707</v>
      </c>
      <c r="Y22" s="9">
        <v>46086.12</v>
      </c>
      <c r="Z22" s="9">
        <v>1895.06</v>
      </c>
      <c r="AA22" s="9">
        <v>787017.56</v>
      </c>
      <c r="AB22" s="9">
        <v>4.81</v>
      </c>
      <c r="AC22" s="9">
        <v>1996.63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12">
        <f t="shared" si="0"/>
        <v>853373.51</v>
      </c>
    </row>
    <row r="23" spans="1:44">
      <c r="A23" s="8" t="s">
        <v>45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54</v>
      </c>
      <c r="W23" s="9">
        <v>22426.2</v>
      </c>
      <c r="X23" s="9">
        <v>65.007</v>
      </c>
      <c r="Y23" s="9">
        <v>26997.4</v>
      </c>
      <c r="Z23" s="9">
        <v>943.92</v>
      </c>
      <c r="AA23" s="9">
        <v>392011.62</v>
      </c>
      <c r="AB23" s="9">
        <v>3.53</v>
      </c>
      <c r="AC23" s="9">
        <v>1464.69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12">
        <f t="shared" si="0"/>
        <v>442899.91</v>
      </c>
    </row>
    <row r="24" spans="1:44">
      <c r="A24" s="8" t="s">
        <v>46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76</v>
      </c>
      <c r="W24" s="9">
        <v>31562.8</v>
      </c>
      <c r="X24" s="9">
        <v>157.5068</v>
      </c>
      <c r="Y24" s="9">
        <v>65412.58</v>
      </c>
      <c r="Z24" s="9">
        <v>1850.54</v>
      </c>
      <c r="AA24" s="9">
        <v>768530.1</v>
      </c>
      <c r="AB24" s="9">
        <v>0.75</v>
      </c>
      <c r="AC24" s="9">
        <v>313.23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12">
        <f t="shared" si="0"/>
        <v>865818.71</v>
      </c>
    </row>
    <row r="25" spans="1:44">
      <c r="A25" s="8" t="s">
        <v>47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32</v>
      </c>
      <c r="W25" s="9">
        <v>13289.6</v>
      </c>
      <c r="X25" s="9">
        <v>235.1641</v>
      </c>
      <c r="Y25" s="9">
        <v>97663.64</v>
      </c>
      <c r="Z25" s="9">
        <v>2535.93</v>
      </c>
      <c r="AA25" s="9">
        <v>1053170.9</v>
      </c>
      <c r="AB25" s="9">
        <v>25.3</v>
      </c>
      <c r="AC25" s="9">
        <v>10508.1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12">
        <f t="shared" si="0"/>
        <v>1174632.24</v>
      </c>
    </row>
    <row r="26" spans="1:44">
      <c r="A26" s="8" t="s">
        <v>48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193.65</v>
      </c>
      <c r="O26" s="9">
        <v>80424.51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1417</v>
      </c>
      <c r="W26" s="9">
        <v>588480.1</v>
      </c>
      <c r="X26" s="9">
        <v>124.3481</v>
      </c>
      <c r="Y26" s="9">
        <v>51641.75</v>
      </c>
      <c r="Z26" s="9">
        <v>1493.17</v>
      </c>
      <c r="AA26" s="9">
        <v>620114.75</v>
      </c>
      <c r="AB26" s="9">
        <v>14.52</v>
      </c>
      <c r="AC26" s="9">
        <v>6030.67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12">
        <f t="shared" si="0"/>
        <v>1346691.78</v>
      </c>
    </row>
    <row r="27" spans="1:44">
      <c r="A27" s="8" t="s">
        <v>49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1844</v>
      </c>
      <c r="W27" s="9">
        <v>765813.2</v>
      </c>
      <c r="X27" s="9">
        <v>500.2763</v>
      </c>
      <c r="Y27" s="9">
        <v>207764.75</v>
      </c>
      <c r="Z27" s="9">
        <v>2702.73</v>
      </c>
      <c r="AA27" s="9">
        <v>1122441.8</v>
      </c>
      <c r="AB27" s="9">
        <v>6.95</v>
      </c>
      <c r="AC27" s="9">
        <v>2886.9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12">
        <f t="shared" si="0"/>
        <v>2098906.65</v>
      </c>
    </row>
    <row r="28" spans="1:44">
      <c r="A28" s="8" t="s">
        <v>50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308</v>
      </c>
      <c r="W28" s="9">
        <v>127912.4</v>
      </c>
      <c r="X28" s="9">
        <v>205.8545</v>
      </c>
      <c r="Y28" s="9">
        <v>85491.36</v>
      </c>
      <c r="Z28" s="9">
        <v>881.69</v>
      </c>
      <c r="AA28" s="9">
        <v>366167.1</v>
      </c>
      <c r="AB28" s="9">
        <v>0.77</v>
      </c>
      <c r="AC28" s="9">
        <v>320.65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12">
        <f t="shared" si="0"/>
        <v>579891.51</v>
      </c>
    </row>
    <row r="29" spans="1:44">
      <c r="A29" s="8" t="s">
        <v>51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12">
        <f t="shared" si="0"/>
        <v>0</v>
      </c>
    </row>
    <row r="30" spans="1:44">
      <c r="A30" s="8" t="s">
        <v>52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12">
        <f t="shared" si="0"/>
        <v>0</v>
      </c>
    </row>
    <row r="31" spans="1:44">
      <c r="A31" s="8" t="s">
        <v>53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12">
        <f t="shared" si="0"/>
        <v>0</v>
      </c>
    </row>
    <row r="32" spans="1:44">
      <c r="A32" s="8" t="s">
        <v>54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0.41</v>
      </c>
      <c r="W32" s="9">
        <v>214.13</v>
      </c>
      <c r="X32" s="9">
        <v>0</v>
      </c>
      <c r="Y32" s="9">
        <v>0</v>
      </c>
      <c r="Z32" s="9">
        <v>0</v>
      </c>
      <c r="AA32" s="9">
        <v>0</v>
      </c>
      <c r="AB32" s="9">
        <v>25.83</v>
      </c>
      <c r="AC32" s="9">
        <v>13419.09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12">
        <f t="shared" si="0"/>
        <v>13633.22</v>
      </c>
    </row>
    <row r="33" spans="1:44">
      <c r="A33" s="8" t="s">
        <v>55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12">
        <f t="shared" si="0"/>
        <v>0</v>
      </c>
    </row>
    <row r="34" spans="1:44">
      <c r="A34" s="8" t="s">
        <v>56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0.86</v>
      </c>
      <c r="W34" s="9">
        <v>567.87</v>
      </c>
      <c r="X34" s="9">
        <v>0.0262</v>
      </c>
      <c r="Y34" s="9">
        <v>17.18</v>
      </c>
      <c r="Z34" s="9">
        <v>198.35</v>
      </c>
      <c r="AA34" s="9">
        <v>130274.96</v>
      </c>
      <c r="AB34" s="9">
        <v>5.71</v>
      </c>
      <c r="AC34" s="9">
        <v>3752.9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12">
        <f t="shared" si="0"/>
        <v>134612.91</v>
      </c>
    </row>
    <row r="35" spans="1:44">
      <c r="A35" s="8" t="s">
        <v>57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0.62</v>
      </c>
      <c r="W35" s="9">
        <v>241.36</v>
      </c>
      <c r="X35" s="9">
        <v>0.0569</v>
      </c>
      <c r="Y35" s="9">
        <v>21.98</v>
      </c>
      <c r="Z35" s="9">
        <v>0</v>
      </c>
      <c r="AA35" s="9">
        <v>0</v>
      </c>
      <c r="AB35" s="9">
        <v>8.77</v>
      </c>
      <c r="AC35" s="9">
        <v>3389.7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12">
        <f t="shared" si="0"/>
        <v>3653.04</v>
      </c>
    </row>
    <row r="36" spans="1:44">
      <c r="A36" s="8" t="s">
        <v>58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129.76</v>
      </c>
      <c r="W36" s="9">
        <v>52631.47</v>
      </c>
      <c r="X36" s="9">
        <v>194.643</v>
      </c>
      <c r="Y36" s="9">
        <v>78947.2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12">
        <f t="shared" si="0"/>
        <v>131578.67</v>
      </c>
    </row>
    <row r="37" spans="1:44">
      <c r="A37" s="8" t="s">
        <v>59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1037.66</v>
      </c>
      <c r="W37" s="9">
        <v>436127.83</v>
      </c>
      <c r="X37" s="9">
        <v>1331.6076</v>
      </c>
      <c r="Y37" s="9">
        <v>559674.66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342.5</v>
      </c>
      <c r="AG37" s="9">
        <v>143952.75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12">
        <f t="shared" ref="AR37:AR64" si="1">G37+W37+Y37+AA37+AC37+AE37+AG37+AO37+M37+E37+C37+I37+K37+O37+Q37+S37+U37+AI37+AK37+AM37+AQ37</f>
        <v>1139755.24</v>
      </c>
    </row>
    <row r="38" spans="1:44">
      <c r="A38" s="8" t="s">
        <v>60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2.5</v>
      </c>
      <c r="W38" s="9">
        <v>1082.67</v>
      </c>
      <c r="X38" s="9">
        <v>17.6535</v>
      </c>
      <c r="Y38" s="9">
        <v>7652.77</v>
      </c>
      <c r="Z38" s="9">
        <v>4.66</v>
      </c>
      <c r="AA38" s="9">
        <v>2021.41</v>
      </c>
      <c r="AB38" s="9">
        <v>29.24</v>
      </c>
      <c r="AC38" s="9">
        <v>12676.3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12">
        <f t="shared" si="1"/>
        <v>23433.15</v>
      </c>
    </row>
    <row r="39" spans="1:44">
      <c r="A39" s="8" t="s">
        <v>61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12.18</v>
      </c>
      <c r="W39" s="9">
        <v>5281.81</v>
      </c>
      <c r="X39" s="9">
        <v>18.1562</v>
      </c>
      <c r="Y39" s="9">
        <v>7870.7</v>
      </c>
      <c r="Z39" s="9">
        <v>282.97</v>
      </c>
      <c r="AA39" s="9">
        <v>122666.63</v>
      </c>
      <c r="AB39" s="9">
        <v>34.84</v>
      </c>
      <c r="AC39" s="9">
        <v>15103.66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12">
        <f t="shared" si="1"/>
        <v>150922.8</v>
      </c>
    </row>
    <row r="40" spans="1:44">
      <c r="A40" s="8" t="s">
        <v>62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6.6128</v>
      </c>
      <c r="Y40" s="9">
        <v>3074.94</v>
      </c>
      <c r="Z40" s="9">
        <v>0</v>
      </c>
      <c r="AA40" s="9">
        <v>0</v>
      </c>
      <c r="AB40" s="9">
        <v>0.63</v>
      </c>
      <c r="AC40" s="9">
        <v>290.71</v>
      </c>
      <c r="AD40" s="9">
        <v>0</v>
      </c>
      <c r="AE40" s="9">
        <v>0</v>
      </c>
      <c r="AF40" s="9">
        <v>57.29</v>
      </c>
      <c r="AG40" s="9">
        <v>26638.92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12">
        <f t="shared" si="1"/>
        <v>30004.57</v>
      </c>
    </row>
    <row r="41" spans="1:44">
      <c r="A41" s="8" t="s">
        <v>63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0.2371</v>
      </c>
      <c r="Y41" s="9">
        <v>102.78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12">
        <f t="shared" si="1"/>
        <v>102.78</v>
      </c>
    </row>
    <row r="42" spans="1:44">
      <c r="A42" s="8" t="s">
        <v>64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10.0719</v>
      </c>
      <c r="Y42" s="9">
        <v>4366.15</v>
      </c>
      <c r="Z42" s="9">
        <v>0.64</v>
      </c>
      <c r="AA42" s="9">
        <v>277.87</v>
      </c>
      <c r="AB42" s="9">
        <v>11.25</v>
      </c>
      <c r="AC42" s="9">
        <v>4875.74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12">
        <f t="shared" si="1"/>
        <v>9519.76</v>
      </c>
    </row>
    <row r="43" spans="1:44">
      <c r="A43" s="8" t="s">
        <v>65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0.0496</v>
      </c>
      <c r="Y43" s="9">
        <v>23.07</v>
      </c>
      <c r="Z43" s="9">
        <v>0</v>
      </c>
      <c r="AA43" s="9">
        <v>0</v>
      </c>
      <c r="AB43" s="9">
        <v>0.28</v>
      </c>
      <c r="AC43" s="9">
        <v>130.37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12">
        <f t="shared" si="1"/>
        <v>153.44</v>
      </c>
    </row>
    <row r="44" spans="1:44">
      <c r="A44" s="8" t="s">
        <v>66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0.1026</v>
      </c>
      <c r="Y44" s="9">
        <v>44.5</v>
      </c>
      <c r="Z44" s="9">
        <v>0</v>
      </c>
      <c r="AA44" s="9">
        <v>0</v>
      </c>
      <c r="AB44" s="9">
        <v>0.55</v>
      </c>
      <c r="AC44" s="9">
        <v>236.94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12">
        <f t="shared" si="1"/>
        <v>281.44</v>
      </c>
    </row>
    <row r="45" spans="1:44">
      <c r="A45" s="8" t="s">
        <v>67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12">
        <f t="shared" si="1"/>
        <v>0</v>
      </c>
    </row>
    <row r="46" spans="1:44">
      <c r="A46" s="8" t="s">
        <v>68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12">
        <f t="shared" si="1"/>
        <v>0</v>
      </c>
    </row>
    <row r="47" spans="1:44">
      <c r="A47" s="8" t="s">
        <v>69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1.3348</v>
      </c>
      <c r="Y47" s="9">
        <v>620.67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12">
        <f t="shared" si="1"/>
        <v>620.67</v>
      </c>
    </row>
    <row r="48" s="2" customFormat="1" spans="1:44">
      <c r="A48" s="8" t="s">
        <v>70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11.65</v>
      </c>
      <c r="M48" s="9">
        <v>5050.41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31.03</v>
      </c>
      <c r="W48" s="9">
        <v>13449.9</v>
      </c>
      <c r="X48" s="9">
        <v>11.2678</v>
      </c>
      <c r="Y48" s="9">
        <v>4884.57</v>
      </c>
      <c r="Z48" s="9">
        <v>105.52</v>
      </c>
      <c r="AA48" s="9">
        <v>45743.35</v>
      </c>
      <c r="AB48" s="9">
        <v>13.28</v>
      </c>
      <c r="AC48" s="9">
        <v>5757.44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12">
        <f t="shared" si="1"/>
        <v>74885.67</v>
      </c>
    </row>
    <row r="49" spans="1:44">
      <c r="A49" s="8" t="s">
        <v>71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38.8399</v>
      </c>
      <c r="Y49" s="9">
        <v>18060.57</v>
      </c>
      <c r="Z49" s="9">
        <v>0</v>
      </c>
      <c r="AA49" s="9">
        <v>0</v>
      </c>
      <c r="AB49" s="9">
        <v>22.76</v>
      </c>
      <c r="AC49" s="9">
        <v>10583.84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12">
        <f t="shared" si="1"/>
        <v>28644.41</v>
      </c>
    </row>
    <row r="50" spans="1:44">
      <c r="A50" s="8" t="s">
        <v>72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2.0912</v>
      </c>
      <c r="Y50" s="9">
        <v>906.52</v>
      </c>
      <c r="Z50" s="9">
        <v>0</v>
      </c>
      <c r="AA50" s="9">
        <v>0</v>
      </c>
      <c r="AB50" s="9">
        <v>3.3</v>
      </c>
      <c r="AC50" s="9">
        <v>1432.47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12">
        <f t="shared" si="1"/>
        <v>2338.99</v>
      </c>
    </row>
    <row r="51" spans="1:44">
      <c r="A51" s="8" t="s">
        <v>73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19.75</v>
      </c>
      <c r="W51" s="9">
        <v>8560.11</v>
      </c>
      <c r="X51" s="9">
        <v>32.0748</v>
      </c>
      <c r="Y51" s="9">
        <v>13904.45</v>
      </c>
      <c r="Z51" s="9">
        <v>1.45</v>
      </c>
      <c r="AA51" s="9">
        <v>629.88</v>
      </c>
      <c r="AB51" s="9">
        <v>1.88</v>
      </c>
      <c r="AC51" s="9">
        <v>816.12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12">
        <f t="shared" si="1"/>
        <v>23910.56</v>
      </c>
    </row>
    <row r="52" spans="1:44">
      <c r="A52" s="8" t="s">
        <v>74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3.2989</v>
      </c>
      <c r="Y52" s="9">
        <v>1430.08</v>
      </c>
      <c r="Z52" s="9">
        <v>0</v>
      </c>
      <c r="AA52" s="9">
        <v>0</v>
      </c>
      <c r="AB52" s="9">
        <v>1.75</v>
      </c>
      <c r="AC52" s="9">
        <v>757.44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12">
        <f t="shared" si="1"/>
        <v>2187.52</v>
      </c>
    </row>
    <row r="53" spans="1:44">
      <c r="A53" s="8" t="s">
        <v>75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1.1493</v>
      </c>
      <c r="Y53" s="9">
        <v>498.21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12">
        <f t="shared" si="1"/>
        <v>498.21</v>
      </c>
    </row>
    <row r="54" spans="1:44">
      <c r="A54" s="8" t="s">
        <v>76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11.61</v>
      </c>
      <c r="W54" s="9">
        <v>5031.81</v>
      </c>
      <c r="X54" s="9">
        <v>14.171</v>
      </c>
      <c r="Y54" s="9">
        <v>6143.13</v>
      </c>
      <c r="Z54" s="9">
        <v>9.2</v>
      </c>
      <c r="AA54" s="9">
        <v>3987.77</v>
      </c>
      <c r="AB54" s="9">
        <v>1.61</v>
      </c>
      <c r="AC54" s="9">
        <v>699.05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12">
        <f>G54+W54+Y54+AA54+AC54+AE54+AG54+AO54+M54+E54+C54+I54+K54+O54+Q54+S54+U54+AI54+AK54+AM54+AQ54</f>
        <v>15861.76</v>
      </c>
    </row>
    <row r="55" spans="1:44">
      <c r="A55" s="8" t="s">
        <v>77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4.4562</v>
      </c>
      <c r="Y55" s="9">
        <v>1931.77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12">
        <f t="shared" si="1"/>
        <v>1931.77</v>
      </c>
    </row>
    <row r="56" spans="1:44">
      <c r="A56" s="8" t="s">
        <v>78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47.75</v>
      </c>
      <c r="W56" s="9">
        <v>20701.02</v>
      </c>
      <c r="X56" s="9">
        <v>6.8254</v>
      </c>
      <c r="Y56" s="9">
        <v>2958.79</v>
      </c>
      <c r="Z56" s="9">
        <v>151.84</v>
      </c>
      <c r="AA56" s="9">
        <v>65822.63</v>
      </c>
      <c r="AB56" s="9">
        <v>10.33</v>
      </c>
      <c r="AC56" s="9">
        <v>4477.22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12">
        <f t="shared" si="1"/>
        <v>93959.66</v>
      </c>
    </row>
    <row r="57" spans="1:44">
      <c r="A57" s="8" t="s">
        <v>79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0.4519</v>
      </c>
      <c r="Y57" s="9">
        <v>195.88</v>
      </c>
      <c r="Z57" s="9">
        <v>0</v>
      </c>
      <c r="AA57" s="9">
        <v>0</v>
      </c>
      <c r="AB57" s="9">
        <v>2.71</v>
      </c>
      <c r="AC57" s="9">
        <v>1174.44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12">
        <f t="shared" si="1"/>
        <v>1370.32</v>
      </c>
    </row>
    <row r="58" spans="1:44">
      <c r="A58" s="8" t="s">
        <v>80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5.0932</v>
      </c>
      <c r="Y58" s="9">
        <v>2368.34</v>
      </c>
      <c r="Z58" s="9">
        <v>0.01</v>
      </c>
      <c r="AA58" s="9">
        <v>2.79</v>
      </c>
      <c r="AB58" s="9">
        <v>1.51</v>
      </c>
      <c r="AC58" s="9">
        <v>701.1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12">
        <f t="shared" si="1"/>
        <v>3072.23</v>
      </c>
    </row>
    <row r="59" spans="1:44">
      <c r="A59" s="8" t="s">
        <v>81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2.73</v>
      </c>
      <c r="W59" s="9">
        <v>1133.85</v>
      </c>
      <c r="X59" s="9">
        <v>4.0953</v>
      </c>
      <c r="Y59" s="9">
        <v>1700.78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11.06</v>
      </c>
      <c r="AO59" s="9">
        <v>4593.22</v>
      </c>
      <c r="AP59" s="9">
        <v>0</v>
      </c>
      <c r="AQ59" s="9">
        <v>0</v>
      </c>
      <c r="AR59" s="12">
        <f t="shared" si="1"/>
        <v>7427.85</v>
      </c>
    </row>
    <row r="60" spans="1:44">
      <c r="A60" s="8" t="s">
        <v>82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6.51</v>
      </c>
      <c r="W60" s="9">
        <v>2702.94</v>
      </c>
      <c r="X60" s="9">
        <v>9.7626</v>
      </c>
      <c r="Y60" s="9">
        <v>4054.41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34.91</v>
      </c>
      <c r="AO60" s="9">
        <v>14498.12</v>
      </c>
      <c r="AP60" s="9">
        <v>0</v>
      </c>
      <c r="AQ60" s="9">
        <v>0</v>
      </c>
      <c r="AR60" s="12">
        <f t="shared" si="1"/>
        <v>21255.47</v>
      </c>
    </row>
    <row r="61" spans="1:44">
      <c r="A61" s="8" t="s">
        <v>83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1.58</v>
      </c>
      <c r="W61" s="9">
        <v>657.96</v>
      </c>
      <c r="X61" s="9">
        <v>2.3764</v>
      </c>
      <c r="Y61" s="9">
        <v>986.91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6.26</v>
      </c>
      <c r="AO61" s="9">
        <v>2599.78</v>
      </c>
      <c r="AP61" s="9">
        <v>0</v>
      </c>
      <c r="AQ61" s="9">
        <v>0</v>
      </c>
      <c r="AR61" s="12">
        <f t="shared" si="1"/>
        <v>4244.65</v>
      </c>
    </row>
    <row r="62" spans="1:44">
      <c r="A62" s="8" t="s">
        <v>84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1.92</v>
      </c>
      <c r="W62" s="9">
        <v>797</v>
      </c>
      <c r="X62" s="9">
        <v>2.8786</v>
      </c>
      <c r="Y62" s="9">
        <v>1195.5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12.51</v>
      </c>
      <c r="AO62" s="9">
        <v>5195.4</v>
      </c>
      <c r="AP62" s="9">
        <v>0</v>
      </c>
      <c r="AQ62" s="9">
        <v>0</v>
      </c>
      <c r="AR62" s="12">
        <f t="shared" si="1"/>
        <v>7187.9</v>
      </c>
    </row>
    <row r="63" spans="1:44">
      <c r="A63" s="8" t="s">
        <v>85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5.73</v>
      </c>
      <c r="W63" s="9">
        <v>2377.8</v>
      </c>
      <c r="X63" s="9">
        <v>8.5883</v>
      </c>
      <c r="Y63" s="9">
        <v>3566.73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95.4</v>
      </c>
      <c r="AO63" s="9">
        <v>39619.62</v>
      </c>
      <c r="AP63" s="9">
        <v>0</v>
      </c>
      <c r="AQ63" s="9">
        <v>0</v>
      </c>
      <c r="AR63" s="12">
        <f t="shared" si="1"/>
        <v>45564.15</v>
      </c>
    </row>
    <row r="64" s="2" customFormat="1" spans="1:44">
      <c r="A64" s="8" t="s">
        <v>86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3.27</v>
      </c>
      <c r="M64" s="9">
        <v>1359.94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16.37</v>
      </c>
      <c r="W64" s="9">
        <v>6799.71</v>
      </c>
      <c r="X64" s="9">
        <v>24.5595</v>
      </c>
      <c r="Y64" s="9">
        <v>10199.56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109.03</v>
      </c>
      <c r="AO64" s="9">
        <v>45280.16</v>
      </c>
      <c r="AP64" s="9">
        <v>0</v>
      </c>
      <c r="AQ64" s="9">
        <v>0</v>
      </c>
      <c r="AR64" s="12">
        <f t="shared" si="1"/>
        <v>63639.37</v>
      </c>
    </row>
    <row r="65" spans="1:44">
      <c r="A65" s="8" t="s">
        <v>87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4.96</v>
      </c>
      <c r="W65" s="9">
        <v>2060.51</v>
      </c>
      <c r="X65" s="9">
        <v>7.4422</v>
      </c>
      <c r="Y65" s="9">
        <v>3090.74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14.93</v>
      </c>
      <c r="AO65" s="9">
        <v>6200.43</v>
      </c>
      <c r="AP65" s="9">
        <v>0</v>
      </c>
      <c r="AQ65" s="9">
        <v>0</v>
      </c>
      <c r="AR65" s="12">
        <f t="shared" ref="AR65:AR111" si="2">G65+W65+Y65+AA65+AC65+AE65+AG65+AO65+M65+E65+C65+I65+K65+O65+Q65+S65+U65+AI65+AK65+AM65+AQ65</f>
        <v>11351.68</v>
      </c>
    </row>
    <row r="66" spans="1:44">
      <c r="A66" s="8" t="s">
        <v>88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3.06</v>
      </c>
      <c r="W66" s="9">
        <v>1272.11</v>
      </c>
      <c r="X66" s="9">
        <v>4.5946</v>
      </c>
      <c r="Y66" s="9">
        <v>1908.13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17.67</v>
      </c>
      <c r="AO66" s="9">
        <v>7338.35</v>
      </c>
      <c r="AP66" s="9">
        <v>0</v>
      </c>
      <c r="AQ66" s="9">
        <v>0</v>
      </c>
      <c r="AR66" s="12">
        <f t="shared" si="2"/>
        <v>10518.59</v>
      </c>
    </row>
    <row r="67" spans="1:44">
      <c r="A67" s="8" t="s">
        <v>89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1.62</v>
      </c>
      <c r="W67" s="9">
        <v>674.65</v>
      </c>
      <c r="X67" s="9">
        <v>2.4367</v>
      </c>
      <c r="Y67" s="9">
        <v>1011.98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9.77</v>
      </c>
      <c r="AO67" s="9">
        <v>4057.48</v>
      </c>
      <c r="AP67" s="9">
        <v>0</v>
      </c>
      <c r="AQ67" s="9">
        <v>0</v>
      </c>
      <c r="AR67" s="12">
        <f t="shared" si="2"/>
        <v>5744.11</v>
      </c>
    </row>
    <row r="68" spans="1:44">
      <c r="A68" s="8" t="s">
        <v>90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1.68</v>
      </c>
      <c r="W68" s="9">
        <v>695.96</v>
      </c>
      <c r="X68" s="9">
        <v>2.5137</v>
      </c>
      <c r="Y68" s="9">
        <v>1043.94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89.65</v>
      </c>
      <c r="AG68" s="9">
        <v>37231.35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37.07</v>
      </c>
      <c r="AO68" s="9">
        <v>13919.19</v>
      </c>
      <c r="AP68" s="9">
        <v>0</v>
      </c>
      <c r="AQ68" s="9">
        <v>0</v>
      </c>
      <c r="AR68" s="12">
        <f t="shared" si="2"/>
        <v>52890.44</v>
      </c>
    </row>
    <row r="69" spans="1:44">
      <c r="A69" s="8" t="s">
        <v>91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2.34</v>
      </c>
      <c r="W69" s="9">
        <v>971.93</v>
      </c>
      <c r="X69" s="9">
        <v>3.5104</v>
      </c>
      <c r="Y69" s="9">
        <v>1457.89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6.69</v>
      </c>
      <c r="AO69" s="9">
        <v>2778.36</v>
      </c>
      <c r="AP69" s="9">
        <v>0</v>
      </c>
      <c r="AQ69" s="9">
        <v>0</v>
      </c>
      <c r="AR69" s="12">
        <f t="shared" si="2"/>
        <v>5208.18</v>
      </c>
    </row>
    <row r="70" spans="1:44">
      <c r="A70" s="8" t="s">
        <v>92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1.16</v>
      </c>
      <c r="W70" s="9">
        <v>480.63</v>
      </c>
      <c r="X70" s="9">
        <v>1.7359</v>
      </c>
      <c r="Y70" s="9">
        <v>720.91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19.13</v>
      </c>
      <c r="AO70" s="9">
        <v>7944.69</v>
      </c>
      <c r="AP70" s="9">
        <v>0</v>
      </c>
      <c r="AQ70" s="9">
        <v>0</v>
      </c>
      <c r="AR70" s="12">
        <f t="shared" si="2"/>
        <v>9146.23</v>
      </c>
    </row>
    <row r="71" spans="1:44">
      <c r="A71" s="8" t="s">
        <v>93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8.15</v>
      </c>
      <c r="W71" s="9">
        <v>3383.7</v>
      </c>
      <c r="X71" s="9">
        <v>12.2213</v>
      </c>
      <c r="Y71" s="9">
        <v>5075.52</v>
      </c>
      <c r="Z71" s="9">
        <v>0</v>
      </c>
      <c r="AA71" s="9">
        <v>0</v>
      </c>
      <c r="AB71" s="9">
        <v>1.68</v>
      </c>
      <c r="AC71" s="9">
        <v>696.66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40.06</v>
      </c>
      <c r="AO71" s="9">
        <v>16636.92</v>
      </c>
      <c r="AP71" s="9">
        <v>0</v>
      </c>
      <c r="AQ71" s="9">
        <v>0</v>
      </c>
      <c r="AR71" s="12">
        <f t="shared" si="2"/>
        <v>25792.8</v>
      </c>
    </row>
    <row r="72" spans="1:44">
      <c r="A72" s="8" t="s">
        <v>94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11.61</v>
      </c>
      <c r="W72" s="9">
        <v>4823.21</v>
      </c>
      <c r="X72" s="9">
        <v>17.4207</v>
      </c>
      <c r="Y72" s="9">
        <v>7234.82</v>
      </c>
      <c r="Z72" s="9">
        <v>0</v>
      </c>
      <c r="AA72" s="9">
        <v>0</v>
      </c>
      <c r="AB72" s="9">
        <v>0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0</v>
      </c>
      <c r="AI72" s="9">
        <v>0</v>
      </c>
      <c r="AJ72" s="9">
        <v>0</v>
      </c>
      <c r="AK72" s="9">
        <v>0</v>
      </c>
      <c r="AL72" s="9">
        <v>0</v>
      </c>
      <c r="AM72" s="9">
        <v>0</v>
      </c>
      <c r="AN72" s="9">
        <v>108.18</v>
      </c>
      <c r="AO72" s="9">
        <v>44927.15</v>
      </c>
      <c r="AP72" s="9">
        <v>0</v>
      </c>
      <c r="AQ72" s="9">
        <v>0</v>
      </c>
      <c r="AR72" s="12">
        <f t="shared" si="2"/>
        <v>56985.18</v>
      </c>
    </row>
    <row r="73" spans="1:44">
      <c r="A73" s="8" t="s">
        <v>95</v>
      </c>
      <c r="B73" s="9">
        <v>0</v>
      </c>
      <c r="C73" s="9">
        <v>0</v>
      </c>
      <c r="D73" s="9">
        <v>0</v>
      </c>
      <c r="E73" s="9">
        <v>0</v>
      </c>
      <c r="F73" s="9">
        <v>0.93</v>
      </c>
      <c r="G73" s="9">
        <v>386.23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2.33</v>
      </c>
      <c r="W73" s="9">
        <v>965.57</v>
      </c>
      <c r="X73" s="9">
        <v>3.4874</v>
      </c>
      <c r="Y73" s="9">
        <v>1448.33</v>
      </c>
      <c r="Z73" s="9">
        <v>0</v>
      </c>
      <c r="AA73" s="9">
        <v>0</v>
      </c>
      <c r="AB73" s="9">
        <v>5.34</v>
      </c>
      <c r="AC73" s="9">
        <v>2217.99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38.18</v>
      </c>
      <c r="AO73" s="9">
        <v>15856.15</v>
      </c>
      <c r="AP73" s="9">
        <v>0</v>
      </c>
      <c r="AQ73" s="9">
        <v>0</v>
      </c>
      <c r="AR73" s="12">
        <f t="shared" si="2"/>
        <v>20874.27</v>
      </c>
    </row>
    <row r="74" spans="1:44">
      <c r="A74" s="8" t="s">
        <v>96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0.79</v>
      </c>
      <c r="W74" s="9">
        <v>328.42</v>
      </c>
      <c r="X74" s="9">
        <v>1.1862</v>
      </c>
      <c r="Y74" s="9">
        <v>492.63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3.1</v>
      </c>
      <c r="AO74" s="9">
        <v>1287.43</v>
      </c>
      <c r="AP74" s="9">
        <v>0</v>
      </c>
      <c r="AQ74" s="9">
        <v>0</v>
      </c>
      <c r="AR74" s="12">
        <f t="shared" si="2"/>
        <v>2108.48</v>
      </c>
    </row>
    <row r="75" spans="1:44">
      <c r="A75" s="8" t="s">
        <v>97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0.09</v>
      </c>
      <c r="W75" s="9">
        <v>36.63</v>
      </c>
      <c r="X75" s="9">
        <v>0.1323</v>
      </c>
      <c r="Y75" s="9">
        <v>54.94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2.15</v>
      </c>
      <c r="AO75" s="9">
        <v>732.59</v>
      </c>
      <c r="AP75" s="9">
        <v>0</v>
      </c>
      <c r="AQ75" s="9">
        <v>0</v>
      </c>
      <c r="AR75" s="12">
        <f t="shared" si="2"/>
        <v>824.16</v>
      </c>
    </row>
    <row r="76" spans="1:44">
      <c r="A76" s="8" t="s">
        <v>98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7.85</v>
      </c>
      <c r="W76" s="9">
        <v>3261.23</v>
      </c>
      <c r="X76" s="9">
        <v>11.779</v>
      </c>
      <c r="Y76" s="9">
        <v>4891.81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47.55</v>
      </c>
      <c r="AG76" s="9">
        <v>19747.52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43.07</v>
      </c>
      <c r="AO76" s="9">
        <v>17886.97</v>
      </c>
      <c r="AP76" s="9">
        <v>0</v>
      </c>
      <c r="AQ76" s="9">
        <v>0</v>
      </c>
      <c r="AR76" s="12">
        <f t="shared" si="2"/>
        <v>45787.53</v>
      </c>
    </row>
    <row r="77" spans="1:44">
      <c r="A77" s="8" t="s">
        <v>99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3.69</v>
      </c>
      <c r="W77" s="9">
        <v>1531.46</v>
      </c>
      <c r="X77" s="9">
        <v>5.5314</v>
      </c>
      <c r="Y77" s="9">
        <v>2297.19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22.84</v>
      </c>
      <c r="AO77" s="9">
        <v>9485.45</v>
      </c>
      <c r="AP77" s="9">
        <v>0</v>
      </c>
      <c r="AQ77" s="9">
        <v>0</v>
      </c>
      <c r="AR77" s="12">
        <f t="shared" si="2"/>
        <v>13314.1</v>
      </c>
    </row>
    <row r="78" spans="1:44">
      <c r="A78" s="8" t="s">
        <v>100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0.64</v>
      </c>
      <c r="W78" s="9">
        <v>265.13</v>
      </c>
      <c r="X78" s="9">
        <v>0.9576</v>
      </c>
      <c r="Y78" s="9">
        <v>397.69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18.38</v>
      </c>
      <c r="AO78" s="9">
        <v>5302.55</v>
      </c>
      <c r="AP78" s="9">
        <v>0</v>
      </c>
      <c r="AQ78" s="9">
        <v>0</v>
      </c>
      <c r="AR78" s="12">
        <f t="shared" si="2"/>
        <v>5965.37</v>
      </c>
    </row>
    <row r="79" spans="1:44">
      <c r="A79" s="8" t="s">
        <v>101</v>
      </c>
      <c r="B79" s="9">
        <v>0</v>
      </c>
      <c r="C79" s="9">
        <v>0</v>
      </c>
      <c r="D79" s="9">
        <v>0</v>
      </c>
      <c r="E79" s="9">
        <v>0</v>
      </c>
      <c r="F79" s="9">
        <v>0.88</v>
      </c>
      <c r="G79" s="9">
        <v>367.5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2.21</v>
      </c>
      <c r="W79" s="9">
        <v>918.69</v>
      </c>
      <c r="X79" s="9">
        <v>3.3182</v>
      </c>
      <c r="Y79" s="9">
        <v>1378.05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51.01</v>
      </c>
      <c r="AO79" s="9">
        <v>18374.12</v>
      </c>
      <c r="AP79" s="9">
        <v>0</v>
      </c>
      <c r="AQ79" s="9">
        <v>0</v>
      </c>
      <c r="AR79" s="12">
        <f t="shared" si="2"/>
        <v>21038.36</v>
      </c>
    </row>
    <row r="80" spans="1:44">
      <c r="A80" s="8" t="s">
        <v>102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1.31</v>
      </c>
      <c r="W80" s="9">
        <v>546.04</v>
      </c>
      <c r="X80" s="9">
        <v>1.9722</v>
      </c>
      <c r="Y80" s="9">
        <v>819.05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58.7</v>
      </c>
      <c r="AG80" s="9">
        <v>24376.03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15.77</v>
      </c>
      <c r="AO80" s="9">
        <v>6549.28</v>
      </c>
      <c r="AP80" s="9">
        <v>0</v>
      </c>
      <c r="AQ80" s="9">
        <v>0</v>
      </c>
      <c r="AR80" s="12">
        <f t="shared" si="2"/>
        <v>32290.4</v>
      </c>
    </row>
    <row r="81" spans="1:44">
      <c r="A81" s="8" t="s">
        <v>103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2.3</v>
      </c>
      <c r="W81" s="9">
        <v>953.24</v>
      </c>
      <c r="X81" s="9">
        <v>3.4429</v>
      </c>
      <c r="Y81" s="9">
        <v>1429.86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11.86</v>
      </c>
      <c r="AO81" s="9">
        <v>4925.46</v>
      </c>
      <c r="AP81" s="9">
        <v>0</v>
      </c>
      <c r="AQ81" s="9">
        <v>0</v>
      </c>
      <c r="AR81" s="12">
        <f t="shared" si="2"/>
        <v>7308.56</v>
      </c>
    </row>
    <row r="82" spans="1:44">
      <c r="A82" s="8" t="s">
        <v>104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1.41</v>
      </c>
      <c r="W82" s="9">
        <v>587.07</v>
      </c>
      <c r="X82" s="9">
        <v>2.1204</v>
      </c>
      <c r="Y82" s="9">
        <v>880.6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11.11</v>
      </c>
      <c r="AO82" s="9">
        <v>4613.98</v>
      </c>
      <c r="AP82" s="9">
        <v>0</v>
      </c>
      <c r="AQ82" s="9">
        <v>0</v>
      </c>
      <c r="AR82" s="12">
        <f t="shared" si="2"/>
        <v>6081.65</v>
      </c>
    </row>
    <row r="83" spans="1:44">
      <c r="A83" s="8" t="s">
        <v>105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1.49</v>
      </c>
      <c r="W83" s="9">
        <v>617.01</v>
      </c>
      <c r="X83" s="9">
        <v>2.2286</v>
      </c>
      <c r="Y83" s="9">
        <v>925.52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50.08</v>
      </c>
      <c r="AO83" s="9">
        <v>12340.22</v>
      </c>
      <c r="AP83" s="9">
        <v>0</v>
      </c>
      <c r="AQ83" s="9">
        <v>0</v>
      </c>
      <c r="AR83" s="12">
        <f t="shared" si="2"/>
        <v>13882.75</v>
      </c>
    </row>
    <row r="84" spans="1:44">
      <c r="A84" s="8" t="s">
        <v>106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6.77</v>
      </c>
      <c r="W84" s="9">
        <v>2812.33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33.97</v>
      </c>
      <c r="AO84" s="9">
        <v>14107.74</v>
      </c>
      <c r="AP84" s="9">
        <v>0</v>
      </c>
      <c r="AQ84" s="9">
        <v>0</v>
      </c>
      <c r="AR84" s="12">
        <f t="shared" si="2"/>
        <v>16920.07</v>
      </c>
    </row>
    <row r="85" spans="1:44">
      <c r="A85" s="8" t="s">
        <v>107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5.98</v>
      </c>
      <c r="W85" s="9">
        <v>2485.16</v>
      </c>
      <c r="X85" s="9">
        <v>8.9759</v>
      </c>
      <c r="Y85" s="9">
        <v>3727.7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13.01</v>
      </c>
      <c r="AO85" s="9">
        <v>5403.05</v>
      </c>
      <c r="AP85" s="9">
        <v>0</v>
      </c>
      <c r="AQ85" s="9">
        <v>0</v>
      </c>
      <c r="AR85" s="12">
        <f t="shared" si="2"/>
        <v>11615.91</v>
      </c>
    </row>
    <row r="86" spans="1:44">
      <c r="A86" s="8" t="s">
        <v>108</v>
      </c>
      <c r="B86" s="9">
        <v>0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3.73</v>
      </c>
      <c r="W86" s="9">
        <v>1548.07</v>
      </c>
      <c r="X86" s="9">
        <v>5.5914</v>
      </c>
      <c r="Y86" s="9">
        <v>2322.12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11.69</v>
      </c>
      <c r="AO86" s="9">
        <v>4854.86</v>
      </c>
      <c r="AP86" s="9">
        <v>0</v>
      </c>
      <c r="AQ86" s="9">
        <v>0</v>
      </c>
      <c r="AR86" s="12">
        <f t="shared" si="2"/>
        <v>8725.05</v>
      </c>
    </row>
    <row r="87" spans="1:44">
      <c r="A87" s="8" t="s">
        <v>109</v>
      </c>
      <c r="B87" s="9">
        <v>0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3.84</v>
      </c>
      <c r="W87" s="9">
        <v>1595.58</v>
      </c>
      <c r="X87" s="9">
        <v>5.7629</v>
      </c>
      <c r="Y87" s="9">
        <v>2393.34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15.08</v>
      </c>
      <c r="AO87" s="9">
        <v>6262.72</v>
      </c>
      <c r="AP87" s="9">
        <v>0</v>
      </c>
      <c r="AQ87" s="9">
        <v>0</v>
      </c>
      <c r="AR87" s="12">
        <f t="shared" si="2"/>
        <v>10251.64</v>
      </c>
    </row>
    <row r="88" spans="1:44">
      <c r="A88" s="8" t="s">
        <v>110</v>
      </c>
      <c r="B88" s="9">
        <v>0</v>
      </c>
      <c r="C88" s="9">
        <v>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4.91</v>
      </c>
      <c r="W88" s="9">
        <v>2038.38</v>
      </c>
      <c r="X88" s="9">
        <v>7.3623</v>
      </c>
      <c r="Y88" s="9">
        <v>3057.56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15.85</v>
      </c>
      <c r="AO88" s="9">
        <v>6582.51</v>
      </c>
      <c r="AP88" s="9">
        <v>0</v>
      </c>
      <c r="AQ88" s="9">
        <v>0</v>
      </c>
      <c r="AR88" s="12">
        <f t="shared" si="2"/>
        <v>11678.45</v>
      </c>
    </row>
    <row r="89" spans="1:44">
      <c r="A89" s="8" t="s">
        <v>111</v>
      </c>
      <c r="B89" s="9">
        <v>0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33.05</v>
      </c>
      <c r="W89" s="9">
        <v>13725.62</v>
      </c>
      <c r="X89" s="9">
        <v>49.5748</v>
      </c>
      <c r="Y89" s="9">
        <v>20588.4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208.29</v>
      </c>
      <c r="AO89" s="9">
        <v>86502.84</v>
      </c>
      <c r="AP89" s="9">
        <v>0</v>
      </c>
      <c r="AQ89" s="9">
        <v>0</v>
      </c>
      <c r="AR89" s="12">
        <f t="shared" si="2"/>
        <v>120816.86</v>
      </c>
    </row>
    <row r="90" spans="1:44">
      <c r="A90" s="8" t="s">
        <v>112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2.36</v>
      </c>
      <c r="W90" s="9">
        <v>978.71</v>
      </c>
      <c r="X90" s="9">
        <v>3.5333</v>
      </c>
      <c r="Y90" s="9">
        <v>1468.07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29.14</v>
      </c>
      <c r="AO90" s="9">
        <v>12107.67</v>
      </c>
      <c r="AP90" s="9">
        <v>0</v>
      </c>
      <c r="AQ90" s="9">
        <v>0</v>
      </c>
      <c r="AR90" s="12">
        <f t="shared" si="2"/>
        <v>14554.45</v>
      </c>
    </row>
    <row r="91" spans="1:44">
      <c r="A91" s="8" t="s">
        <v>113</v>
      </c>
      <c r="B91" s="9">
        <v>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2.42</v>
      </c>
      <c r="W91" s="9">
        <v>1005.9</v>
      </c>
      <c r="X91" s="9">
        <v>3.6331</v>
      </c>
      <c r="Y91" s="9">
        <v>1508.85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9.54</v>
      </c>
      <c r="AO91" s="9">
        <v>3961.96</v>
      </c>
      <c r="AP91" s="9">
        <v>0</v>
      </c>
      <c r="AQ91" s="9">
        <v>0</v>
      </c>
      <c r="AR91" s="12">
        <f t="shared" si="2"/>
        <v>6476.71</v>
      </c>
    </row>
    <row r="92" spans="1:44">
      <c r="A92" s="8" t="s">
        <v>114</v>
      </c>
      <c r="B92" s="9">
        <v>0</v>
      </c>
      <c r="C92" s="9">
        <v>0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1.87</v>
      </c>
      <c r="W92" s="9">
        <v>777.23</v>
      </c>
      <c r="X92" s="9">
        <v>2.8072</v>
      </c>
      <c r="Y92" s="9">
        <v>1165.85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11.41</v>
      </c>
      <c r="AO92" s="9">
        <v>4738.57</v>
      </c>
      <c r="AP92" s="9">
        <v>0</v>
      </c>
      <c r="AQ92" s="9">
        <v>0</v>
      </c>
      <c r="AR92" s="12">
        <f t="shared" si="2"/>
        <v>6681.65</v>
      </c>
    </row>
    <row r="93" spans="1:44">
      <c r="A93" s="8" t="s">
        <v>115</v>
      </c>
      <c r="B93" s="9">
        <v>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0.19</v>
      </c>
      <c r="W93" s="9">
        <v>78.62</v>
      </c>
      <c r="X93" s="9">
        <v>0.284</v>
      </c>
      <c r="Y93" s="9">
        <v>117.92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7.85</v>
      </c>
      <c r="AO93" s="9">
        <v>1572.33</v>
      </c>
      <c r="AP93" s="9">
        <v>0</v>
      </c>
      <c r="AQ93" s="9">
        <v>0</v>
      </c>
      <c r="AR93" s="12">
        <f t="shared" si="2"/>
        <v>1768.87</v>
      </c>
    </row>
    <row r="94" spans="1:44">
      <c r="A94" s="8" t="s">
        <v>116</v>
      </c>
      <c r="B94" s="9">
        <v>0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2.84</v>
      </c>
      <c r="W94" s="9">
        <v>1178.33</v>
      </c>
      <c r="X94" s="9">
        <v>4.2559</v>
      </c>
      <c r="Y94" s="9">
        <v>1767.5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11.82</v>
      </c>
      <c r="AG94" s="9">
        <v>4908.85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9.78</v>
      </c>
      <c r="AO94" s="9">
        <v>4061.63</v>
      </c>
      <c r="AP94" s="9">
        <v>0</v>
      </c>
      <c r="AQ94" s="9">
        <v>0</v>
      </c>
      <c r="AR94" s="12">
        <f t="shared" si="2"/>
        <v>11916.31</v>
      </c>
    </row>
    <row r="95" spans="1:44">
      <c r="A95" s="8" t="s">
        <v>117</v>
      </c>
      <c r="B95" s="9">
        <v>0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5.42</v>
      </c>
      <c r="W95" s="9">
        <v>2250.01</v>
      </c>
      <c r="X95" s="9">
        <v>8.1268</v>
      </c>
      <c r="Y95" s="9">
        <v>3375.05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18.59</v>
      </c>
      <c r="AO95" s="9">
        <v>7720.43</v>
      </c>
      <c r="AP95" s="9">
        <v>0</v>
      </c>
      <c r="AQ95" s="9">
        <v>0</v>
      </c>
      <c r="AR95" s="12">
        <f t="shared" si="2"/>
        <v>13345.49</v>
      </c>
    </row>
    <row r="96" spans="1:44">
      <c r="A96" s="8" t="s">
        <v>118</v>
      </c>
      <c r="B96" s="9">
        <v>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4.06</v>
      </c>
      <c r="W96" s="9">
        <v>1686.16</v>
      </c>
      <c r="X96" s="9">
        <v>6.0901</v>
      </c>
      <c r="Y96" s="9">
        <v>2529.21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21.76</v>
      </c>
      <c r="AO96" s="9">
        <v>9036.93</v>
      </c>
      <c r="AP96" s="9">
        <v>0</v>
      </c>
      <c r="AQ96" s="9">
        <v>0</v>
      </c>
      <c r="AR96" s="12">
        <f t="shared" si="2"/>
        <v>13252.3</v>
      </c>
    </row>
    <row r="97" spans="1:44">
      <c r="A97" s="8" t="s">
        <v>119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4.56</v>
      </c>
      <c r="W97" s="9">
        <v>1894.18</v>
      </c>
      <c r="X97" s="9">
        <v>6.8414</v>
      </c>
      <c r="Y97" s="9">
        <v>2841.24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20.26</v>
      </c>
      <c r="AO97" s="9">
        <v>8413.98</v>
      </c>
      <c r="AP97" s="9">
        <v>0</v>
      </c>
      <c r="AQ97" s="9">
        <v>0</v>
      </c>
      <c r="AR97" s="12">
        <f t="shared" si="2"/>
        <v>13149.4</v>
      </c>
    </row>
    <row r="98" spans="1:44">
      <c r="A98" s="8" t="s">
        <v>120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2.01</v>
      </c>
      <c r="W98" s="9">
        <v>836.17</v>
      </c>
      <c r="X98" s="9">
        <v>3.0201</v>
      </c>
      <c r="Y98" s="9">
        <v>1254.25</v>
      </c>
      <c r="Z98" s="9">
        <v>0</v>
      </c>
      <c r="AA98" s="9">
        <v>0</v>
      </c>
      <c r="AB98" s="9">
        <v>1.45</v>
      </c>
      <c r="AC98" s="9">
        <v>602.04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5.67</v>
      </c>
      <c r="AO98" s="9">
        <v>2354.75</v>
      </c>
      <c r="AP98" s="9">
        <v>0</v>
      </c>
      <c r="AQ98" s="9">
        <v>0</v>
      </c>
      <c r="AR98" s="12">
        <f t="shared" si="2"/>
        <v>5047.21</v>
      </c>
    </row>
    <row r="99" spans="1:44">
      <c r="A99" s="8" t="s">
        <v>121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12">
        <f t="shared" si="2"/>
        <v>0</v>
      </c>
    </row>
    <row r="100" spans="1:44">
      <c r="A100" s="8" t="s">
        <v>122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6.41</v>
      </c>
      <c r="W100" s="9">
        <v>2662.61</v>
      </c>
      <c r="X100" s="9">
        <v>9.617</v>
      </c>
      <c r="Y100" s="9">
        <v>3993.92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36.65</v>
      </c>
      <c r="AO100" s="9">
        <v>15220.75</v>
      </c>
      <c r="AP100" s="9">
        <v>0</v>
      </c>
      <c r="AQ100" s="9">
        <v>0</v>
      </c>
      <c r="AR100" s="12">
        <f t="shared" si="2"/>
        <v>21877.28</v>
      </c>
    </row>
    <row r="101" spans="1:44">
      <c r="A101" s="8" t="s">
        <v>123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7.11</v>
      </c>
      <c r="W101" s="9">
        <v>2951.62</v>
      </c>
      <c r="X101" s="9">
        <v>10.6608</v>
      </c>
      <c r="Y101" s="9">
        <v>4427.43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15.97</v>
      </c>
      <c r="AO101" s="9">
        <v>6632.34</v>
      </c>
      <c r="AP101" s="9">
        <v>0</v>
      </c>
      <c r="AQ101" s="9">
        <v>0</v>
      </c>
      <c r="AR101" s="12">
        <f t="shared" si="2"/>
        <v>14011.39</v>
      </c>
    </row>
    <row r="102" spans="1:44">
      <c r="A102" s="8" t="s">
        <v>124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2.86</v>
      </c>
      <c r="W102" s="9">
        <v>1186.76</v>
      </c>
      <c r="X102" s="9">
        <v>4.2863</v>
      </c>
      <c r="Y102" s="9">
        <v>1780.11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14.87</v>
      </c>
      <c r="AO102" s="9">
        <v>6175.51</v>
      </c>
      <c r="AP102" s="9">
        <v>0</v>
      </c>
      <c r="AQ102" s="9">
        <v>0</v>
      </c>
      <c r="AR102" s="12">
        <f t="shared" si="2"/>
        <v>9142.38</v>
      </c>
    </row>
    <row r="103" spans="1:44">
      <c r="A103" s="8" t="s">
        <v>125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5.15</v>
      </c>
      <c r="W103" s="9">
        <v>2138.75</v>
      </c>
      <c r="X103" s="9">
        <v>7.7248</v>
      </c>
      <c r="Y103" s="9">
        <v>3208.13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23.6</v>
      </c>
      <c r="AO103" s="9">
        <v>9801.08</v>
      </c>
      <c r="AP103" s="9">
        <v>0</v>
      </c>
      <c r="AQ103" s="9">
        <v>0</v>
      </c>
      <c r="AR103" s="12">
        <f t="shared" si="2"/>
        <v>15147.96</v>
      </c>
    </row>
    <row r="104" spans="1:44">
      <c r="A104" s="8" t="s">
        <v>126</v>
      </c>
      <c r="B104" s="9">
        <v>0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7.52</v>
      </c>
      <c r="W104" s="9">
        <v>3122.39</v>
      </c>
      <c r="X104" s="9">
        <v>11.2776</v>
      </c>
      <c r="Y104" s="9">
        <v>4683.59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76</v>
      </c>
      <c r="AO104" s="9">
        <v>31562.8</v>
      </c>
      <c r="AP104" s="9">
        <v>0</v>
      </c>
      <c r="AQ104" s="9">
        <v>0</v>
      </c>
      <c r="AR104" s="12">
        <f t="shared" si="2"/>
        <v>39368.78</v>
      </c>
    </row>
    <row r="105" spans="1:44">
      <c r="A105" s="8" t="s">
        <v>127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3.08</v>
      </c>
      <c r="W105" s="9">
        <v>1279.41</v>
      </c>
      <c r="X105" s="9">
        <v>4.621</v>
      </c>
      <c r="Y105" s="9">
        <v>1919.12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22.35</v>
      </c>
      <c r="AO105" s="9">
        <v>9281.96</v>
      </c>
      <c r="AP105" s="9">
        <v>0</v>
      </c>
      <c r="AQ105" s="9">
        <v>0</v>
      </c>
      <c r="AR105" s="12">
        <f t="shared" si="2"/>
        <v>12480.49</v>
      </c>
    </row>
    <row r="106" spans="1:44">
      <c r="A106" s="8" t="s">
        <v>128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6.59</v>
      </c>
      <c r="W106" s="9">
        <v>2738.61</v>
      </c>
      <c r="X106" s="9">
        <v>9.8914</v>
      </c>
      <c r="Y106" s="9">
        <v>4107.89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92.31</v>
      </c>
      <c r="AO106" s="9">
        <v>38336.34</v>
      </c>
      <c r="AP106" s="9">
        <v>0</v>
      </c>
      <c r="AQ106" s="9">
        <v>0</v>
      </c>
      <c r="AR106" s="12">
        <f t="shared" si="2"/>
        <v>45182.84</v>
      </c>
    </row>
    <row r="107" spans="1:44">
      <c r="A107" s="8" t="s">
        <v>129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13.78</v>
      </c>
      <c r="W107" s="9">
        <v>5721.8</v>
      </c>
      <c r="X107" s="9">
        <v>20.6662</v>
      </c>
      <c r="Y107" s="9">
        <v>8582.69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150.34</v>
      </c>
      <c r="AO107" s="9">
        <v>62436.2</v>
      </c>
      <c r="AP107" s="9">
        <v>0</v>
      </c>
      <c r="AQ107" s="9">
        <v>0</v>
      </c>
      <c r="AR107" s="12">
        <f t="shared" si="2"/>
        <v>76740.69</v>
      </c>
    </row>
    <row r="108" spans="1:44">
      <c r="A108" s="8" t="s">
        <v>130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30.7</v>
      </c>
      <c r="W108" s="9">
        <v>12749.83</v>
      </c>
      <c r="X108" s="9">
        <v>46.0504</v>
      </c>
      <c r="Y108" s="9">
        <v>19124.72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319.39</v>
      </c>
      <c r="AO108" s="9">
        <v>132642.67</v>
      </c>
      <c r="AP108" s="9">
        <v>0</v>
      </c>
      <c r="AQ108" s="9">
        <v>0</v>
      </c>
      <c r="AR108" s="12">
        <f t="shared" si="2"/>
        <v>164517.22</v>
      </c>
    </row>
    <row r="109" spans="1:44">
      <c r="A109" s="8" t="s">
        <v>131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5.73</v>
      </c>
      <c r="W109" s="9">
        <v>2380.54</v>
      </c>
      <c r="X109" s="9">
        <v>8.5982</v>
      </c>
      <c r="Y109" s="9">
        <v>3570.83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84.5</v>
      </c>
      <c r="AO109" s="9">
        <v>35092.85</v>
      </c>
      <c r="AP109" s="9">
        <v>0</v>
      </c>
      <c r="AQ109" s="9">
        <v>0</v>
      </c>
      <c r="AR109" s="12">
        <f t="shared" si="2"/>
        <v>41044.22</v>
      </c>
    </row>
    <row r="110" spans="1:44">
      <c r="A110" s="8" t="s">
        <v>132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68.59</v>
      </c>
      <c r="W110" s="9">
        <v>28486.63</v>
      </c>
      <c r="X110" s="9">
        <v>102.8893</v>
      </c>
      <c r="Y110" s="9">
        <v>42729.91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98.4</v>
      </c>
      <c r="AG110" s="9">
        <v>40865.52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541.57</v>
      </c>
      <c r="AO110" s="9">
        <v>224914.02</v>
      </c>
      <c r="AP110" s="9">
        <v>0</v>
      </c>
      <c r="AQ110" s="9">
        <v>0</v>
      </c>
      <c r="AR110" s="12">
        <f t="shared" si="2"/>
        <v>336996.08</v>
      </c>
    </row>
    <row r="111" s="2" customFormat="1" spans="1:44">
      <c r="A111" s="8" t="s">
        <v>133</v>
      </c>
      <c r="B111" s="9">
        <v>0</v>
      </c>
      <c r="C111" s="9">
        <v>0</v>
      </c>
      <c r="D111" s="9">
        <v>0</v>
      </c>
      <c r="E111" s="9">
        <v>0</v>
      </c>
      <c r="F111" s="9">
        <v>2.35</v>
      </c>
      <c r="G111" s="9">
        <v>975.71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5.87</v>
      </c>
      <c r="W111" s="9">
        <v>2439.26</v>
      </c>
      <c r="X111" s="9">
        <v>8.8102</v>
      </c>
      <c r="Y111" s="9">
        <v>3658.9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9">
        <v>0</v>
      </c>
      <c r="AJ111" s="9">
        <v>0</v>
      </c>
      <c r="AK111" s="9">
        <v>0</v>
      </c>
      <c r="AL111" s="9">
        <v>0</v>
      </c>
      <c r="AM111" s="9">
        <v>0</v>
      </c>
      <c r="AN111" s="9">
        <v>74.14</v>
      </c>
      <c r="AO111" s="9">
        <v>30790.34</v>
      </c>
      <c r="AP111" s="9">
        <v>0</v>
      </c>
      <c r="AQ111" s="9">
        <v>0</v>
      </c>
      <c r="AR111" s="12">
        <f t="shared" si="2"/>
        <v>37864.21</v>
      </c>
    </row>
    <row r="112" spans="1:44">
      <c r="A112" s="8" t="s">
        <v>134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23.09</v>
      </c>
      <c r="W112" s="8">
        <v>9590.94</v>
      </c>
      <c r="X112" s="8">
        <v>34.641</v>
      </c>
      <c r="Y112" s="8">
        <v>14386.41</v>
      </c>
      <c r="Z112" s="8">
        <v>0</v>
      </c>
      <c r="AA112" s="8">
        <v>0</v>
      </c>
      <c r="AB112" s="8">
        <v>6.1</v>
      </c>
      <c r="AC112" s="8">
        <v>2532.01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243.77</v>
      </c>
      <c r="AO112" s="8">
        <v>101237.68</v>
      </c>
      <c r="AP112" s="8">
        <v>0</v>
      </c>
      <c r="AQ112" s="8">
        <v>0</v>
      </c>
      <c r="AR112" s="12">
        <f t="shared" ref="AR112:AR118" si="3">G112+W112+Y112+AA112+AC112+AE112+AG112+AO112+M112+E112+C112+I112+K112+O112+Q112+S112+U112+AI112+AK112+AM112+AQ112</f>
        <v>127747.04</v>
      </c>
    </row>
    <row r="113" spans="1:44">
      <c r="A113" s="8" t="s">
        <v>135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21.28</v>
      </c>
      <c r="W113" s="8">
        <v>8838.91</v>
      </c>
      <c r="X113" s="8">
        <v>31.9247</v>
      </c>
      <c r="Y113" s="8">
        <v>13258.34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0</v>
      </c>
      <c r="AM113" s="8">
        <v>0</v>
      </c>
      <c r="AN113" s="8">
        <v>468.78</v>
      </c>
      <c r="AO113" s="8">
        <v>176777.84</v>
      </c>
      <c r="AP113" s="8">
        <v>0</v>
      </c>
      <c r="AQ113" s="8">
        <v>0</v>
      </c>
      <c r="AR113" s="12">
        <f t="shared" si="3"/>
        <v>198875.09</v>
      </c>
    </row>
    <row r="114" spans="1:44">
      <c r="A114" s="8" t="s">
        <v>136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6.23</v>
      </c>
      <c r="W114" s="8">
        <v>2588.73</v>
      </c>
      <c r="X114" s="8">
        <v>9.3501</v>
      </c>
      <c r="Y114" s="8">
        <v>3883.1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8">
        <v>0</v>
      </c>
      <c r="AK114" s="8">
        <v>0</v>
      </c>
      <c r="AL114" s="8">
        <v>0</v>
      </c>
      <c r="AM114" s="8">
        <v>0</v>
      </c>
      <c r="AN114" s="8">
        <v>194.58</v>
      </c>
      <c r="AO114" s="8">
        <v>51774.62</v>
      </c>
      <c r="AP114" s="8">
        <v>0</v>
      </c>
      <c r="AQ114" s="8">
        <v>0</v>
      </c>
      <c r="AR114" s="12">
        <f t="shared" si="3"/>
        <v>58246.45</v>
      </c>
    </row>
    <row r="115" spans="1:44">
      <c r="A115" s="8" t="s">
        <v>137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4.73</v>
      </c>
      <c r="W115" s="8">
        <v>1964.58</v>
      </c>
      <c r="X115" s="8">
        <v>7.0958</v>
      </c>
      <c r="Y115" s="8">
        <v>2946.86</v>
      </c>
      <c r="Z115" s="8">
        <v>0</v>
      </c>
      <c r="AA115" s="8">
        <v>0</v>
      </c>
      <c r="AB115" s="8">
        <v>3.03</v>
      </c>
      <c r="AC115" s="8">
        <v>1257.33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97.33</v>
      </c>
      <c r="AO115" s="8">
        <v>39291.53</v>
      </c>
      <c r="AP115" s="8">
        <v>0</v>
      </c>
      <c r="AQ115" s="8">
        <v>0</v>
      </c>
      <c r="AR115" s="12">
        <f t="shared" si="3"/>
        <v>45460.3</v>
      </c>
    </row>
    <row r="116" spans="1:44">
      <c r="A116" s="8" t="s">
        <v>138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21.93</v>
      </c>
      <c r="W116" s="8">
        <v>9109.11</v>
      </c>
      <c r="X116" s="8">
        <v>32.9007</v>
      </c>
      <c r="Y116" s="8">
        <v>13663.66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363.86</v>
      </c>
      <c r="AO116" s="8">
        <v>151111.06</v>
      </c>
      <c r="AP116" s="8">
        <v>0</v>
      </c>
      <c r="AQ116" s="8">
        <v>0</v>
      </c>
      <c r="AR116" s="12">
        <f t="shared" si="3"/>
        <v>173883.83</v>
      </c>
    </row>
    <row r="117" spans="1:44">
      <c r="A117" s="8" t="s">
        <v>139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44.19</v>
      </c>
      <c r="W117" s="8">
        <v>18351.65</v>
      </c>
      <c r="X117" s="8">
        <v>66.2833</v>
      </c>
      <c r="Y117" s="8">
        <v>27527.46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484.63</v>
      </c>
      <c r="AO117" s="8">
        <v>201266.84</v>
      </c>
      <c r="AP117" s="8">
        <v>0</v>
      </c>
      <c r="AQ117" s="8">
        <v>0</v>
      </c>
      <c r="AR117" s="12">
        <f t="shared" si="3"/>
        <v>247145.95</v>
      </c>
    </row>
    <row r="118" spans="1:44">
      <c r="A118" s="9" t="s">
        <v>140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53.78</v>
      </c>
      <c r="W118" s="9">
        <v>22334.09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19.5</v>
      </c>
      <c r="AG118" s="9">
        <v>8098.35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620.74</v>
      </c>
      <c r="AO118" s="9">
        <v>257793.32</v>
      </c>
      <c r="AP118" s="9">
        <v>0</v>
      </c>
      <c r="AQ118" s="9">
        <v>0</v>
      </c>
      <c r="AR118" s="12">
        <f t="shared" si="3"/>
        <v>288225.76</v>
      </c>
    </row>
    <row r="119" spans="1:44">
      <c r="A119" s="4" t="s">
        <v>141</v>
      </c>
      <c r="B119" s="13">
        <f>SUM(B4:B118)</f>
        <v>0</v>
      </c>
      <c r="C119" s="13">
        <f t="shared" ref="C119:AR119" si="4">SUM(C4:C118)</f>
        <v>0</v>
      </c>
      <c r="D119" s="13">
        <f t="shared" si="4"/>
        <v>0</v>
      </c>
      <c r="E119" s="13">
        <f t="shared" si="4"/>
        <v>0</v>
      </c>
      <c r="F119" s="13">
        <f t="shared" si="4"/>
        <v>4.16</v>
      </c>
      <c r="G119" s="13">
        <f t="shared" si="4"/>
        <v>1729.44</v>
      </c>
      <c r="H119" s="13">
        <f t="shared" si="4"/>
        <v>0</v>
      </c>
      <c r="I119" s="13">
        <f t="shared" si="4"/>
        <v>0</v>
      </c>
      <c r="J119" s="13">
        <f t="shared" si="4"/>
        <v>0</v>
      </c>
      <c r="K119" s="13">
        <f t="shared" si="4"/>
        <v>0</v>
      </c>
      <c r="L119" s="13">
        <f t="shared" si="4"/>
        <v>14.92</v>
      </c>
      <c r="M119" s="13">
        <f t="shared" si="4"/>
        <v>6410.35</v>
      </c>
      <c r="N119" s="13">
        <f t="shared" si="4"/>
        <v>193.65</v>
      </c>
      <c r="O119" s="13">
        <f t="shared" si="4"/>
        <v>80424.51</v>
      </c>
      <c r="P119" s="13">
        <f t="shared" si="4"/>
        <v>0</v>
      </c>
      <c r="Q119" s="13">
        <f t="shared" si="4"/>
        <v>0</v>
      </c>
      <c r="R119" s="13">
        <f t="shared" si="4"/>
        <v>0</v>
      </c>
      <c r="S119" s="13">
        <f t="shared" si="4"/>
        <v>0</v>
      </c>
      <c r="T119" s="13">
        <f t="shared" si="4"/>
        <v>0</v>
      </c>
      <c r="U119" s="13">
        <f t="shared" si="4"/>
        <v>0</v>
      </c>
      <c r="V119" s="13">
        <f t="shared" si="4"/>
        <v>11423.38</v>
      </c>
      <c r="W119" s="13">
        <f t="shared" si="4"/>
        <v>4750576.26</v>
      </c>
      <c r="X119" s="13">
        <f t="shared" si="4"/>
        <v>6864.6144</v>
      </c>
      <c r="Y119" s="13">
        <f t="shared" si="4"/>
        <v>2860451.09</v>
      </c>
      <c r="Z119" s="13">
        <f t="shared" si="4"/>
        <v>32118.75</v>
      </c>
      <c r="AA119" s="13">
        <f t="shared" si="4"/>
        <v>13396935.16</v>
      </c>
      <c r="AB119" s="13">
        <f t="shared" si="4"/>
        <v>3047.14</v>
      </c>
      <c r="AC119" s="13">
        <f t="shared" si="4"/>
        <v>1272555.57</v>
      </c>
      <c r="AD119" s="13">
        <f t="shared" si="4"/>
        <v>0</v>
      </c>
      <c r="AE119" s="13">
        <f t="shared" si="4"/>
        <v>0</v>
      </c>
      <c r="AF119" s="13">
        <f t="shared" si="4"/>
        <v>1082.15</v>
      </c>
      <c r="AG119" s="13">
        <f t="shared" si="4"/>
        <v>453971.75</v>
      </c>
      <c r="AH119" s="13">
        <f t="shared" si="4"/>
        <v>0</v>
      </c>
      <c r="AI119" s="13">
        <f t="shared" si="4"/>
        <v>0</v>
      </c>
      <c r="AJ119" s="13">
        <f t="shared" si="4"/>
        <v>0</v>
      </c>
      <c r="AK119" s="13">
        <f t="shared" si="4"/>
        <v>0</v>
      </c>
      <c r="AL119" s="13">
        <f t="shared" si="4"/>
        <v>0</v>
      </c>
      <c r="AM119" s="13">
        <f t="shared" si="4"/>
        <v>0</v>
      </c>
      <c r="AN119" s="13">
        <f t="shared" si="4"/>
        <v>5147.49</v>
      </c>
      <c r="AO119" s="13">
        <f t="shared" si="4"/>
        <v>2072764.79</v>
      </c>
      <c r="AP119" s="13">
        <f t="shared" si="4"/>
        <v>0</v>
      </c>
      <c r="AQ119" s="13">
        <f t="shared" si="4"/>
        <v>0</v>
      </c>
      <c r="AR119" s="12">
        <f t="shared" si="4"/>
        <v>24844969.68</v>
      </c>
    </row>
  </sheetData>
  <mergeCells count="24">
    <mergeCell ref="A1:AQ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P2:AQ2"/>
    <mergeCell ref="A2:A3"/>
    <mergeCell ref="AR2:AR3"/>
  </mergeCells>
  <pageMargins left="0.699305555555556" right="0.699305555555556" top="0.75" bottom="0.75" header="0.3" footer="0.3"/>
  <pageSetup paperSize="9" scale="2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林孙奔</cp:lastModifiedBy>
  <dcterms:created xsi:type="dcterms:W3CDTF">2022-02-22T09:14:00Z</dcterms:created>
  <dcterms:modified xsi:type="dcterms:W3CDTF">2023-04-26T07:52:05Z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2052-11.8.2.11707</vt:lpwstr>
  </property>
  <property fmtid="{D5CDD505-2E9C-101B-9397-08002B2CF9AE}" pid="3" name="ICV">
    <vt:lpwstr>7ABD7A9D324740B49A4633342E4EFEA3</vt:lpwstr>
  </property>
</Properties>
</file>